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LA VIVANCO\Desktop\Freelo\FDNT\"/>
    </mc:Choice>
  </mc:AlternateContent>
  <bookViews>
    <workbookView xWindow="0" yWindow="0" windowWidth="28800" windowHeight="12300" tabRatio="902"/>
  </bookViews>
  <sheets>
    <sheet name="General" sheetId="7" r:id="rId1"/>
    <sheet name="Elite" sheetId="10" r:id="rId2"/>
    <sheet name="Pre - Infantil (12-13)" sheetId="11" r:id="rId3"/>
    <sheet name="Infantil (14-15)" sheetId="1" r:id="rId4"/>
    <sheet name="Junior (16-19)" sheetId="2" r:id="rId5"/>
    <sheet name="PreMaster (20-29)" sheetId="3" r:id="rId6"/>
    <sheet name="Master A (30-39)" sheetId="4" r:id="rId7"/>
    <sheet name="Master B (40-49)" sheetId="5" r:id="rId8"/>
    <sheet name="Master C (50-59)" sheetId="6" r:id="rId9"/>
    <sheet name="Senior (60 a +)" sheetId="9" r:id="rId10"/>
  </sheets>
  <definedNames>
    <definedName name="_xlnm._FilterDatabase" localSheetId="0" hidden="1">General!$D$5:$D$31</definedName>
    <definedName name="_xlnm._FilterDatabase" localSheetId="4" hidden="1">'Junior (16-19)'!$B$5:$I$34</definedName>
    <definedName name="_xlnm._FilterDatabase" localSheetId="5" hidden="1">'PreMaster (20-29)'!$B$5:$I$80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8" i="4"/>
  <c r="H16" i="4"/>
  <c r="H17" i="4"/>
  <c r="H14" i="4"/>
  <c r="H15" i="4"/>
  <c r="H6" i="6"/>
  <c r="H10" i="10"/>
  <c r="H11" i="10"/>
  <c r="H8" i="10"/>
  <c r="H9" i="10"/>
  <c r="H7" i="10"/>
  <c r="H6" i="10"/>
  <c r="H8" i="5" l="1"/>
  <c r="H9" i="5"/>
  <c r="H10" i="5"/>
  <c r="H11" i="5"/>
  <c r="H12" i="5"/>
  <c r="H13" i="5"/>
  <c r="H7" i="5"/>
  <c r="H6" i="5"/>
  <c r="H9" i="3"/>
  <c r="H7" i="3"/>
  <c r="H12" i="3"/>
  <c r="H13" i="3"/>
  <c r="H14" i="3"/>
  <c r="H15" i="3"/>
  <c r="H10" i="3"/>
  <c r="H11" i="3"/>
  <c r="H6" i="3"/>
  <c r="H8" i="3"/>
  <c r="H11" i="2"/>
  <c r="H6" i="2"/>
  <c r="H13" i="2"/>
  <c r="H16" i="2"/>
  <c r="H7" i="2"/>
  <c r="H10" i="2"/>
  <c r="H12" i="2"/>
  <c r="H15" i="2"/>
  <c r="H17" i="2"/>
  <c r="H9" i="2"/>
  <c r="H8" i="2"/>
  <c r="H8" i="1"/>
  <c r="H9" i="1"/>
  <c r="H10" i="1"/>
  <c r="H11" i="1"/>
  <c r="H12" i="1"/>
  <c r="H13" i="1"/>
  <c r="H7" i="1"/>
  <c r="H6" i="1"/>
  <c r="H17" i="7"/>
  <c r="H9" i="7"/>
  <c r="H10" i="7"/>
  <c r="H8" i="7"/>
  <c r="H13" i="7"/>
  <c r="H15" i="7"/>
  <c r="H11" i="7"/>
  <c r="H12" i="7"/>
  <c r="H14" i="7"/>
  <c r="H16" i="7"/>
  <c r="H7" i="7"/>
  <c r="H6" i="7"/>
  <c r="H6" i="4"/>
  <c r="H9" i="4"/>
  <c r="H12" i="4"/>
  <c r="H13" i="4"/>
  <c r="H8" i="4"/>
  <c r="H11" i="4"/>
  <c r="H10" i="4"/>
  <c r="H7" i="4"/>
  <c r="H8" i="11" l="1"/>
  <c r="H9" i="11"/>
  <c r="H7" i="11" l="1"/>
  <c r="H6" i="11"/>
</calcChain>
</file>

<file path=xl/sharedStrings.xml><?xml version="1.0" encoding="utf-8"?>
<sst xmlns="http://schemas.openxmlformats.org/spreadsheetml/2006/main" count="245" uniqueCount="103">
  <si>
    <t>Ranking</t>
  </si>
  <si>
    <t>Deportista</t>
  </si>
  <si>
    <t>Club</t>
  </si>
  <si>
    <t>TOTAL</t>
  </si>
  <si>
    <t>Fechas der Circuito Nacional</t>
  </si>
  <si>
    <t>Escuela Naval</t>
  </si>
  <si>
    <t>}</t>
  </si>
  <si>
    <t>TRIMONSTERS</t>
  </si>
  <si>
    <t>NGC TEAM</t>
  </si>
  <si>
    <t>Chorrillos</t>
  </si>
  <si>
    <t>AQUAXTREME</t>
  </si>
  <si>
    <t>WUAY TRIATLÓN</t>
  </si>
  <si>
    <t>AQUALAB</t>
  </si>
  <si>
    <t>UNIVERSIDAD DE LIMA</t>
  </si>
  <si>
    <t>TRC- 300</t>
  </si>
  <si>
    <t>PERUTRIATHLETES</t>
  </si>
  <si>
    <t>TRIPROVSPORT</t>
  </si>
  <si>
    <t>RAIDERS TEAM PERÚ</t>
  </si>
  <si>
    <t>ATLANTES CLUB</t>
  </si>
  <si>
    <t xml:space="preserve"> TRIFORCE</t>
  </si>
  <si>
    <t>IRON WARRIORS</t>
  </si>
  <si>
    <t>TRIFORCE</t>
  </si>
  <si>
    <t>FASTTRIATLON</t>
  </si>
  <si>
    <t>RANKING GENERAL DE ACUATLON 2019 - VARONES</t>
  </si>
  <si>
    <t>RANKING PRE -INFANTIL DE ACUATLON 2019 - VARONES</t>
  </si>
  <si>
    <t>RANKING INFANTIL DE ACUATLON 2019 - VARONES</t>
  </si>
  <si>
    <t>RANKING JUNIOR DE ACUATLON 2019 - VARONES</t>
  </si>
  <si>
    <t>RANKING 20-29 DE ACUATLON 2019 - VARONES</t>
  </si>
  <si>
    <t>RANKING 30-39 DE ACUATLON 2019 - VARONES</t>
  </si>
  <si>
    <t>RANKING 40-49 DE ACUATLON 2019 - VARONES</t>
  </si>
  <si>
    <t>RANKING 50-59 DE ACUATLON 2019 - VARONES</t>
  </si>
  <si>
    <t>RANKING 60 A MÁS DE ACUATLON 2019 - VARONES</t>
  </si>
  <si>
    <t xml:space="preserve">ZAHID EDUARDO LI RAMOS </t>
  </si>
  <si>
    <t>VASCO ASPARRIA MARTINEZ</t>
  </si>
  <si>
    <t>NICOLAS BORIS PAREDES VERA</t>
  </si>
  <si>
    <t xml:space="preserve">FABIAN ALESSANDRO SUAREZ </t>
  </si>
  <si>
    <t>NICOLÁS DE LA ROCHA AGUILAR</t>
  </si>
  <si>
    <t>ROGGER ANDRÉ VELASQUEZ CHOCCARE</t>
  </si>
  <si>
    <t>PEÑA ASUNCION JUAN DIEGO</t>
  </si>
  <si>
    <t>DIEGO EDUARDO ROJAS ROJAS</t>
  </si>
  <si>
    <t>LUIS MIGUEL VERA CANALES</t>
  </si>
  <si>
    <t xml:space="preserve">CARLOS LUCIANO MONTENEGRO PONCE </t>
  </si>
  <si>
    <t>SANTIAGO MAURICIO NUÑEZ PAZOS</t>
  </si>
  <si>
    <t xml:space="preserve"> OSWALDO CHUMPITAZ </t>
  </si>
  <si>
    <t>JOSÉ GÓMEZ DE LA TORRE</t>
  </si>
  <si>
    <t>NELSON GONZALES CARMELINO</t>
  </si>
  <si>
    <t>HUGO TERRY</t>
  </si>
  <si>
    <t>TRIATLON GT</t>
  </si>
  <si>
    <t>JESUS RAPHAEL NAVARRO NINAMANGO</t>
  </si>
  <si>
    <t>RODRIGO BRAVO</t>
  </si>
  <si>
    <t>SERGIO ADRIAN HERNANDEZ LEON</t>
  </si>
  <si>
    <t>MENDIETA TORRES DIEGO ALONSO</t>
  </si>
  <si>
    <t>JOAQUIN DIAZ</t>
  </si>
  <si>
    <t>FRANCO BARTOLO ROMAN</t>
  </si>
  <si>
    <t>ALEX DANIEL MERCADO MUÑOZ</t>
  </si>
  <si>
    <t>SEBASTIAN POMA DEL CAMPO</t>
  </si>
  <si>
    <t>CLAUDIO ARGUEDAS</t>
  </si>
  <si>
    <t>AQUATICA SPORT CENTER</t>
  </si>
  <si>
    <t>ARMANDO JAVIER MONCADA GARCÍA</t>
  </si>
  <si>
    <t xml:space="preserve">CARLO FRANCO SANCHEZ FELIX </t>
  </si>
  <si>
    <t>STEFANO JAQUES MENA NEYRA</t>
  </si>
  <si>
    <t>CARLO ADRIAN DIAZ ASCARZA</t>
  </si>
  <si>
    <t>CESAR ALONSO COSIOS BOCANEGRA</t>
  </si>
  <si>
    <t xml:space="preserve">DIEGO ALONSO MAURICIO VILLANUEVA </t>
  </si>
  <si>
    <t>ITALO ENZO GARCÍA SALGADO</t>
  </si>
  <si>
    <t xml:space="preserve">ADRIAN RAUL NOE LEDESMA </t>
  </si>
  <si>
    <t>RICHARD BERTONI CASIMIRO LUCIANI</t>
  </si>
  <si>
    <t>DIEGO VILLANUEVA CONTARDO</t>
  </si>
  <si>
    <t>CRHISTOPHER GUILLERMO EGOAVIL</t>
  </si>
  <si>
    <t>SANDRO GAMARRA</t>
  </si>
  <si>
    <t>GIANFRANCO PALOMINO CERRÓN</t>
  </si>
  <si>
    <t>HENRY JOSEPH PAREDES DEL ALAMO</t>
  </si>
  <si>
    <t>ALBER BOZA HUAYLLANI</t>
  </si>
  <si>
    <t>DIEGO ALONSO DE LA BARRA CHÁVEZ</t>
  </si>
  <si>
    <t>YHOVAN ERIC  ROJAS ASCENCIO</t>
  </si>
  <si>
    <t>FERNANDO DAVID DIIAZ</t>
  </si>
  <si>
    <t xml:space="preserve">ANGELO GIOVANNI BALLON REYES </t>
  </si>
  <si>
    <t>CARLOS ENRIQUE BONILLAS BELLO</t>
  </si>
  <si>
    <t>OMAR LOSSIO CHAVEZ-ARROYO</t>
  </si>
  <si>
    <t>SANDROMENDOZAHERNANDEZ</t>
  </si>
  <si>
    <t>GERMÁN MARTÍN GARCÍA-HJARLES VILLANUEVA</t>
  </si>
  <si>
    <t>JHON GIOVANNI GRADOS VASQUEZ</t>
  </si>
  <si>
    <t>JORGE LUIS MENACHO VASQUEZ</t>
  </si>
  <si>
    <t>MARIO BARTRA ESPINAR</t>
  </si>
  <si>
    <t>VICTOR EDUARDO RAMON ARAGONEZ</t>
  </si>
  <si>
    <t>BENJAMÍN ALEJANDRO PERALTA GONZÁLEZ</t>
  </si>
  <si>
    <t>JUAN DIEGO CASTILLO</t>
  </si>
  <si>
    <t>Chucuito</t>
  </si>
  <si>
    <t>STEFANO RATTO SCHOL</t>
  </si>
  <si>
    <t>DIEGO ALESSANDRO BAZAN BAQUERIZO</t>
  </si>
  <si>
    <t>ISAAC FUENTES</t>
  </si>
  <si>
    <t>ERICK CORDOVA</t>
  </si>
  <si>
    <t>HUGO BRAVO JACHA</t>
  </si>
  <si>
    <t xml:space="preserve">BRUNO ALESIO MORI ARIAS </t>
  </si>
  <si>
    <t>MAURICIO ENRIQUE CARRANZA ZEGARRA</t>
  </si>
  <si>
    <t>GUILLERMO JULIO CCECCAÑA GONZALES</t>
  </si>
  <si>
    <t>RONALD BENTANCOURT LEON</t>
  </si>
  <si>
    <t>JULIO CESAR MONTALVO ROSALES</t>
  </si>
  <si>
    <t>RAIDERS TEAM PERU</t>
  </si>
  <si>
    <t>BRUNO FERRO ROBERTI</t>
  </si>
  <si>
    <t>JUAN P. ROJAS</t>
  </si>
  <si>
    <t>LUCIO DEZA</t>
  </si>
  <si>
    <t>Fechas de Circuito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</si>
</sst>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3"/>
      <color rgb="FFFFE7E7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40220</xdr:colOff>
      <xdr:row>0</xdr:row>
      <xdr:rowOff>202142</xdr:rowOff>
    </xdr:from>
    <xdr:to>
      <xdr:col>2</xdr:col>
      <xdr:colOff>304803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0445" y="202142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7</xdr:col>
      <xdr:colOff>52918</xdr:colOff>
      <xdr:row>0</xdr:row>
      <xdr:rowOff>133350</xdr:rowOff>
    </xdr:from>
    <xdr:to>
      <xdr:col>7</xdr:col>
      <xdr:colOff>703343</xdr:colOff>
      <xdr:row>2</xdr:row>
      <xdr:rowOff>58209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692093" y="133350"/>
          <a:ext cx="650425" cy="5630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68795</xdr:colOff>
      <xdr:row>0</xdr:row>
      <xdr:rowOff>487892</xdr:rowOff>
    </xdr:from>
    <xdr:to>
      <xdr:col>2</xdr:col>
      <xdr:colOff>333378</xdr:colOff>
      <xdr:row>2</xdr:row>
      <xdr:rowOff>80244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6645" y="487892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7</xdr:col>
      <xdr:colOff>33259</xdr:colOff>
      <xdr:row>0</xdr:row>
      <xdr:rowOff>381000</xdr:rowOff>
    </xdr:from>
    <xdr:to>
      <xdr:col>7</xdr:col>
      <xdr:colOff>683684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091409" y="381000"/>
          <a:ext cx="650425" cy="563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78320</xdr:colOff>
      <xdr:row>0</xdr:row>
      <xdr:rowOff>428627</xdr:rowOff>
    </xdr:from>
    <xdr:to>
      <xdr:col>2</xdr:col>
      <xdr:colOff>321733</xdr:colOff>
      <xdr:row>2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4320" y="428627"/>
          <a:ext cx="1005413" cy="447673"/>
        </a:xfrm>
        <a:prstGeom prst="rect">
          <a:avLst/>
        </a:prstGeom>
      </xdr:spPr>
    </xdr:pic>
    <xdr:clientData/>
  </xdr:twoCellAnchor>
  <xdr:twoCellAnchor editAs="oneCell">
    <xdr:from>
      <xdr:col>7</xdr:col>
      <xdr:colOff>63503</xdr:colOff>
      <xdr:row>0</xdr:row>
      <xdr:rowOff>361952</xdr:rowOff>
    </xdr:from>
    <xdr:to>
      <xdr:col>7</xdr:col>
      <xdr:colOff>713928</xdr:colOff>
      <xdr:row>2</xdr:row>
      <xdr:rowOff>182036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9664703" y="361952"/>
          <a:ext cx="650425" cy="563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61383</xdr:colOff>
      <xdr:row>1</xdr:row>
      <xdr:rowOff>20109</xdr:rowOff>
    </xdr:from>
    <xdr:to>
      <xdr:col>2</xdr:col>
      <xdr:colOff>325966</xdr:colOff>
      <xdr:row>2</xdr:row>
      <xdr:rowOff>171450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283" y="515409"/>
          <a:ext cx="1026583" cy="418041"/>
        </a:xfrm>
        <a:prstGeom prst="rect">
          <a:avLst/>
        </a:prstGeom>
      </xdr:spPr>
    </xdr:pic>
    <xdr:clientData/>
  </xdr:twoCellAnchor>
  <xdr:twoCellAnchor editAs="oneCell">
    <xdr:from>
      <xdr:col>7</xdr:col>
      <xdr:colOff>81491</xdr:colOff>
      <xdr:row>0</xdr:row>
      <xdr:rowOff>352427</xdr:rowOff>
    </xdr:from>
    <xdr:to>
      <xdr:col>7</xdr:col>
      <xdr:colOff>731916</xdr:colOff>
      <xdr:row>2</xdr:row>
      <xdr:rowOff>162986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758766" y="352427"/>
          <a:ext cx="650425" cy="6392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61383</xdr:colOff>
      <xdr:row>0</xdr:row>
      <xdr:rowOff>458259</xdr:rowOff>
    </xdr:from>
    <xdr:to>
      <xdr:col>2</xdr:col>
      <xdr:colOff>325966</xdr:colOff>
      <xdr:row>2</xdr:row>
      <xdr:rowOff>126811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5458" y="458259"/>
          <a:ext cx="1026583" cy="449602"/>
        </a:xfrm>
        <a:prstGeom prst="rect">
          <a:avLst/>
        </a:prstGeom>
      </xdr:spPr>
    </xdr:pic>
    <xdr:clientData/>
  </xdr:twoCellAnchor>
  <xdr:twoCellAnchor editAs="oneCell">
    <xdr:from>
      <xdr:col>7</xdr:col>
      <xdr:colOff>110066</xdr:colOff>
      <xdr:row>0</xdr:row>
      <xdr:rowOff>381002</xdr:rowOff>
    </xdr:from>
    <xdr:to>
      <xdr:col>7</xdr:col>
      <xdr:colOff>760491</xdr:colOff>
      <xdr:row>2</xdr:row>
      <xdr:rowOff>162986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949266" y="381002"/>
          <a:ext cx="650425" cy="5630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79378</xdr:colOff>
      <xdr:row>0</xdr:row>
      <xdr:rowOff>420159</xdr:rowOff>
    </xdr:from>
    <xdr:to>
      <xdr:col>2</xdr:col>
      <xdr:colOff>343961</xdr:colOff>
      <xdr:row>2</xdr:row>
      <xdr:rowOff>124694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9178" y="420159"/>
          <a:ext cx="1026583" cy="437960"/>
        </a:xfrm>
        <a:prstGeom prst="rect">
          <a:avLst/>
        </a:prstGeom>
      </xdr:spPr>
    </xdr:pic>
    <xdr:clientData/>
  </xdr:twoCellAnchor>
  <xdr:twoCellAnchor editAs="oneCell">
    <xdr:from>
      <xdr:col>7</xdr:col>
      <xdr:colOff>52915</xdr:colOff>
      <xdr:row>0</xdr:row>
      <xdr:rowOff>381000</xdr:rowOff>
    </xdr:from>
    <xdr:to>
      <xdr:col>7</xdr:col>
      <xdr:colOff>703340</xdr:colOff>
      <xdr:row>2</xdr:row>
      <xdr:rowOff>210609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9835090" y="381000"/>
          <a:ext cx="650425" cy="5630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117478</xdr:colOff>
      <xdr:row>0</xdr:row>
      <xdr:rowOff>335492</xdr:rowOff>
    </xdr:from>
    <xdr:to>
      <xdr:col>2</xdr:col>
      <xdr:colOff>382061</xdr:colOff>
      <xdr:row>2</xdr:row>
      <xdr:rowOff>61194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028" y="335492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7</xdr:col>
      <xdr:colOff>64550</xdr:colOff>
      <xdr:row>0</xdr:row>
      <xdr:rowOff>295275</xdr:rowOff>
    </xdr:from>
    <xdr:to>
      <xdr:col>7</xdr:col>
      <xdr:colOff>714975</xdr:colOff>
      <xdr:row>2</xdr:row>
      <xdr:rowOff>153459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9560975" y="295275"/>
          <a:ext cx="650425" cy="5630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97370</xdr:colOff>
      <xdr:row>0</xdr:row>
      <xdr:rowOff>382059</xdr:rowOff>
    </xdr:from>
    <xdr:to>
      <xdr:col>2</xdr:col>
      <xdr:colOff>361953</xdr:colOff>
      <xdr:row>2</xdr:row>
      <xdr:rowOff>136336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5245" y="382059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7</xdr:col>
      <xdr:colOff>43390</xdr:colOff>
      <xdr:row>0</xdr:row>
      <xdr:rowOff>238125</xdr:rowOff>
    </xdr:from>
    <xdr:to>
      <xdr:col>7</xdr:col>
      <xdr:colOff>693815</xdr:colOff>
      <xdr:row>2</xdr:row>
      <xdr:rowOff>124884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9530290" y="238125"/>
          <a:ext cx="650425" cy="56303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79378</xdr:colOff>
      <xdr:row>0</xdr:row>
      <xdr:rowOff>392642</xdr:rowOff>
    </xdr:from>
    <xdr:to>
      <xdr:col>2</xdr:col>
      <xdr:colOff>343961</xdr:colOff>
      <xdr:row>2</xdr:row>
      <xdr:rowOff>4044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4828" y="392642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7</xdr:col>
      <xdr:colOff>53975</xdr:colOff>
      <xdr:row>0</xdr:row>
      <xdr:rowOff>276226</xdr:rowOff>
    </xdr:from>
    <xdr:to>
      <xdr:col>7</xdr:col>
      <xdr:colOff>704400</xdr:colOff>
      <xdr:row>2</xdr:row>
      <xdr:rowOff>20110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9197975" y="276226"/>
          <a:ext cx="650425" cy="5630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69853</xdr:colOff>
      <xdr:row>0</xdr:row>
      <xdr:rowOff>440267</xdr:rowOff>
    </xdr:from>
    <xdr:to>
      <xdr:col>2</xdr:col>
      <xdr:colOff>334436</xdr:colOff>
      <xdr:row>2</xdr:row>
      <xdr:rowOff>137394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4853" y="4402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7</xdr:col>
      <xdr:colOff>64558</xdr:colOff>
      <xdr:row>0</xdr:row>
      <xdr:rowOff>304800</xdr:rowOff>
    </xdr:from>
    <xdr:to>
      <xdr:col>7</xdr:col>
      <xdr:colOff>714983</xdr:colOff>
      <xdr:row>2</xdr:row>
      <xdr:rowOff>134409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8684683" y="304800"/>
          <a:ext cx="650425" cy="563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showGridLines="0" showRowColHeaders="0" tabSelected="1" zoomScaleNormal="100" workbookViewId="0">
      <selection activeCell="B17" sqref="B17"/>
    </sheetView>
  </sheetViews>
  <sheetFormatPr baseColWidth="10" defaultRowHeight="15" x14ac:dyDescent="0.25"/>
  <cols>
    <col min="1" max="1" width="27" style="1" customWidth="1"/>
    <col min="2" max="2" width="11.42578125" style="1"/>
    <col min="3" max="3" width="41" style="1" bestFit="1" customWidth="1"/>
    <col min="4" max="4" width="26.28515625" style="1" customWidth="1"/>
    <col min="5" max="5" width="18.5703125" style="1" customWidth="1"/>
    <col min="6" max="16384" width="11.42578125" style="1"/>
  </cols>
  <sheetData>
    <row r="1" spans="2:8" ht="29.25" customHeight="1" x14ac:dyDescent="0.25"/>
    <row r="2" spans="2:8" ht="21" x14ac:dyDescent="0.25">
      <c r="B2" s="15" t="s">
        <v>23</v>
      </c>
      <c r="C2" s="15"/>
      <c r="D2" s="15"/>
      <c r="E2" s="15"/>
      <c r="F2" s="15"/>
      <c r="G2" s="15"/>
      <c r="H2" s="15"/>
    </row>
    <row r="3" spans="2:8" ht="15.75" thickBot="1" x14ac:dyDescent="0.3"/>
    <row r="4" spans="2:8" ht="20.25" customHeight="1" thickBot="1" x14ac:dyDescent="0.3">
      <c r="E4" s="25" t="s">
        <v>102</v>
      </c>
      <c r="F4" s="26"/>
      <c r="G4" s="27"/>
    </row>
    <row r="5" spans="2:8" ht="22.5" customHeight="1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x14ac:dyDescent="0.25">
      <c r="B6" s="2">
        <v>1</v>
      </c>
      <c r="C6" s="16" t="s">
        <v>43</v>
      </c>
      <c r="D6" s="6" t="s">
        <v>8</v>
      </c>
      <c r="E6" s="19">
        <v>9</v>
      </c>
      <c r="F6" s="1">
        <v>7</v>
      </c>
      <c r="G6" s="19"/>
      <c r="H6" s="3">
        <f t="shared" ref="H6:H17" si="0">SUM(E6:G6)</f>
        <v>16</v>
      </c>
    </row>
    <row r="7" spans="2:8" x14ac:dyDescent="0.25">
      <c r="B7" s="28">
        <v>2</v>
      </c>
      <c r="C7" s="29" t="s">
        <v>44</v>
      </c>
      <c r="D7" s="30" t="s">
        <v>47</v>
      </c>
      <c r="E7" s="31">
        <v>7</v>
      </c>
      <c r="F7" s="32">
        <v>9</v>
      </c>
      <c r="G7" s="31"/>
      <c r="H7" s="33">
        <f t="shared" si="0"/>
        <v>16</v>
      </c>
    </row>
    <row r="8" spans="2:8" x14ac:dyDescent="0.25">
      <c r="B8" s="2">
        <v>3</v>
      </c>
      <c r="C8" s="16" t="s">
        <v>45</v>
      </c>
      <c r="D8" s="9" t="s">
        <v>8</v>
      </c>
      <c r="E8" s="19">
        <v>4</v>
      </c>
      <c r="F8" s="1">
        <v>6</v>
      </c>
      <c r="G8" s="19"/>
      <c r="H8" s="3">
        <f t="shared" si="0"/>
        <v>10</v>
      </c>
    </row>
    <row r="9" spans="2:8" x14ac:dyDescent="0.25">
      <c r="B9" s="28">
        <v>4</v>
      </c>
      <c r="C9" s="34" t="s">
        <v>48</v>
      </c>
      <c r="D9" s="35" t="s">
        <v>10</v>
      </c>
      <c r="E9" s="31">
        <v>6</v>
      </c>
      <c r="F9" s="32">
        <v>0</v>
      </c>
      <c r="G9" s="31"/>
      <c r="H9" s="33">
        <f t="shared" si="0"/>
        <v>6</v>
      </c>
    </row>
    <row r="10" spans="2:8" x14ac:dyDescent="0.25">
      <c r="B10" s="2">
        <v>5</v>
      </c>
      <c r="C10" s="16" t="s">
        <v>49</v>
      </c>
      <c r="D10" s="5" t="s">
        <v>7</v>
      </c>
      <c r="E10" s="19">
        <v>5</v>
      </c>
      <c r="F10" s="1">
        <v>0</v>
      </c>
      <c r="G10" s="19"/>
      <c r="H10" s="3">
        <f t="shared" si="0"/>
        <v>5</v>
      </c>
    </row>
    <row r="11" spans="2:8" x14ac:dyDescent="0.25">
      <c r="B11" s="28">
        <v>6</v>
      </c>
      <c r="C11" s="34" t="s">
        <v>52</v>
      </c>
      <c r="D11" s="36" t="s">
        <v>12</v>
      </c>
      <c r="E11" s="31">
        <v>1</v>
      </c>
      <c r="F11" s="32">
        <v>4</v>
      </c>
      <c r="G11" s="31"/>
      <c r="H11" s="33">
        <f t="shared" si="0"/>
        <v>5</v>
      </c>
    </row>
    <row r="12" spans="2:8" x14ac:dyDescent="0.25">
      <c r="B12" s="2">
        <v>7</v>
      </c>
      <c r="C12" s="17" t="s">
        <v>55</v>
      </c>
      <c r="D12" s="7" t="s">
        <v>47</v>
      </c>
      <c r="E12" s="19">
        <v>0</v>
      </c>
      <c r="F12" s="1">
        <v>5</v>
      </c>
      <c r="G12" s="19"/>
      <c r="H12" s="3">
        <f t="shared" si="0"/>
        <v>5</v>
      </c>
    </row>
    <row r="13" spans="2:8" x14ac:dyDescent="0.25">
      <c r="B13" s="28">
        <v>8</v>
      </c>
      <c r="C13" s="34" t="s">
        <v>50</v>
      </c>
      <c r="D13" s="36" t="s">
        <v>10</v>
      </c>
      <c r="E13" s="31">
        <v>3</v>
      </c>
      <c r="F13" s="32">
        <v>0</v>
      </c>
      <c r="G13" s="31"/>
      <c r="H13" s="33">
        <f t="shared" si="0"/>
        <v>3</v>
      </c>
    </row>
    <row r="14" spans="2:8" x14ac:dyDescent="0.25">
      <c r="B14" s="2">
        <v>9</v>
      </c>
      <c r="C14" s="16" t="s">
        <v>46</v>
      </c>
      <c r="D14" s="9" t="s">
        <v>8</v>
      </c>
      <c r="E14" s="19">
        <v>0</v>
      </c>
      <c r="F14" s="1">
        <v>3</v>
      </c>
      <c r="G14" s="19"/>
      <c r="H14" s="3">
        <f t="shared" si="0"/>
        <v>3</v>
      </c>
    </row>
    <row r="15" spans="2:8" ht="16.5" customHeight="1" x14ac:dyDescent="0.25">
      <c r="B15" s="28">
        <v>10</v>
      </c>
      <c r="C15" s="34" t="s">
        <v>51</v>
      </c>
      <c r="D15" s="36" t="s">
        <v>57</v>
      </c>
      <c r="E15" s="31">
        <v>2</v>
      </c>
      <c r="F15" s="32">
        <v>0</v>
      </c>
      <c r="G15" s="31"/>
      <c r="H15" s="33">
        <f t="shared" si="0"/>
        <v>2</v>
      </c>
    </row>
    <row r="16" spans="2:8" x14ac:dyDescent="0.25">
      <c r="B16" s="2">
        <v>11</v>
      </c>
      <c r="C16" s="16" t="s">
        <v>56</v>
      </c>
      <c r="D16" s="10" t="s">
        <v>12</v>
      </c>
      <c r="E16" s="19">
        <v>0</v>
      </c>
      <c r="F16" s="1">
        <v>2</v>
      </c>
      <c r="G16" s="19"/>
      <c r="H16" s="3">
        <f t="shared" si="0"/>
        <v>2</v>
      </c>
    </row>
    <row r="17" spans="2:8" ht="15.75" thickBot="1" x14ac:dyDescent="0.3">
      <c r="B17" s="37">
        <v>12</v>
      </c>
      <c r="C17" s="38" t="s">
        <v>88</v>
      </c>
      <c r="D17" s="39" t="s">
        <v>13</v>
      </c>
      <c r="E17" s="38">
        <v>0</v>
      </c>
      <c r="F17" s="39">
        <v>1</v>
      </c>
      <c r="G17" s="38"/>
      <c r="H17" s="40">
        <f t="shared" si="0"/>
        <v>1</v>
      </c>
    </row>
    <row r="18" spans="2:8" x14ac:dyDescent="0.25">
      <c r="H18" s="11"/>
    </row>
    <row r="19" spans="2:8" x14ac:dyDescent="0.25">
      <c r="E19" s="4"/>
      <c r="F19" s="4"/>
      <c r="G19" s="4"/>
      <c r="H19" s="11"/>
    </row>
    <row r="20" spans="2:8" x14ac:dyDescent="0.25">
      <c r="H20" s="11"/>
    </row>
    <row r="21" spans="2:8" x14ac:dyDescent="0.25">
      <c r="H21" s="11"/>
    </row>
    <row r="22" spans="2:8" x14ac:dyDescent="0.25">
      <c r="H22" s="11"/>
    </row>
    <row r="23" spans="2:8" x14ac:dyDescent="0.25">
      <c r="H23" s="11"/>
    </row>
    <row r="24" spans="2:8" x14ac:dyDescent="0.25">
      <c r="H24" s="11"/>
    </row>
    <row r="25" spans="2:8" x14ac:dyDescent="0.25">
      <c r="H25" s="11"/>
    </row>
    <row r="26" spans="2:8" x14ac:dyDescent="0.25">
      <c r="H26" s="11"/>
    </row>
    <row r="27" spans="2:8" x14ac:dyDescent="0.25">
      <c r="H27" s="11"/>
    </row>
    <row r="28" spans="2:8" x14ac:dyDescent="0.25">
      <c r="H28" s="11"/>
    </row>
    <row r="29" spans="2:8" x14ac:dyDescent="0.25">
      <c r="H29" s="11"/>
    </row>
    <row r="30" spans="2:8" x14ac:dyDescent="0.25">
      <c r="H30" s="11"/>
    </row>
    <row r="31" spans="2:8" x14ac:dyDescent="0.25">
      <c r="H31" s="11"/>
    </row>
  </sheetData>
  <sortState ref="C5:H16">
    <sortCondition descending="1" ref="H5:H16"/>
  </sortState>
  <mergeCells count="2">
    <mergeCell ref="B2:H2"/>
    <mergeCell ref="E4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showRowColHeaders="0" zoomScaleNormal="100" workbookViewId="0">
      <selection activeCell="H16" sqref="H16"/>
    </sheetView>
  </sheetViews>
  <sheetFormatPr baseColWidth="10" defaultRowHeight="15" x14ac:dyDescent="0.25"/>
  <cols>
    <col min="1" max="1" width="27.7109375" style="1" customWidth="1"/>
    <col min="2" max="2" width="11.42578125" style="1"/>
    <col min="3" max="3" width="27.5703125" style="1" customWidth="1"/>
    <col min="4" max="4" width="14.7109375" style="1" bestFit="1" customWidth="1"/>
    <col min="5" max="5" width="16.5703125" style="1" customWidth="1"/>
    <col min="6" max="16384" width="11.42578125" style="1"/>
  </cols>
  <sheetData>
    <row r="1" spans="2:8" ht="45" customHeight="1" x14ac:dyDescent="0.25"/>
    <row r="2" spans="2:8" ht="21" x14ac:dyDescent="0.25">
      <c r="B2" s="15" t="s">
        <v>31</v>
      </c>
      <c r="C2" s="15"/>
      <c r="D2" s="15"/>
      <c r="E2" s="15"/>
      <c r="F2" s="15"/>
      <c r="G2" s="15"/>
      <c r="H2" s="15"/>
    </row>
    <row r="3" spans="2:8" ht="21.75" thickBot="1" x14ac:dyDescent="0.3">
      <c r="B3" s="49"/>
      <c r="C3" s="49"/>
      <c r="D3" s="49"/>
      <c r="E3" s="49"/>
      <c r="F3" s="49"/>
      <c r="G3" s="49"/>
      <c r="H3" s="49"/>
    </row>
    <row r="4" spans="2:8" ht="15.75" thickBot="1" x14ac:dyDescent="0.3">
      <c r="E4" s="25" t="s">
        <v>102</v>
      </c>
      <c r="F4" s="26"/>
      <c r="G4" s="27"/>
    </row>
    <row r="5" spans="2:8" ht="30.75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ht="15.75" thickBot="1" x14ac:dyDescent="0.3">
      <c r="B6" s="12"/>
      <c r="C6" s="18"/>
      <c r="D6" s="13"/>
      <c r="E6" s="18"/>
      <c r="F6" s="13"/>
      <c r="G6" s="18"/>
      <c r="H6" s="14"/>
    </row>
    <row r="9" spans="2:8" x14ac:dyDescent="0.25">
      <c r="E9" s="4"/>
      <c r="F9" s="4"/>
      <c r="G9" s="4"/>
    </row>
  </sheetData>
  <mergeCells count="2">
    <mergeCell ref="B2:H2"/>
    <mergeCell ref="E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showGridLines="0" showRowColHeaders="0" zoomScaleNormal="100" workbookViewId="0">
      <selection activeCell="A22" sqref="A22"/>
    </sheetView>
  </sheetViews>
  <sheetFormatPr baseColWidth="10" defaultRowHeight="15" x14ac:dyDescent="0.25"/>
  <cols>
    <col min="1" max="1" width="34.28515625" style="1" customWidth="1"/>
    <col min="2" max="2" width="11.42578125" style="1"/>
    <col min="3" max="3" width="31.7109375" style="1" bestFit="1" customWidth="1"/>
    <col min="4" max="4" width="21.5703125" style="1" customWidth="1"/>
    <col min="5" max="5" width="22.140625" style="1" customWidth="1"/>
    <col min="6" max="16384" width="11.42578125" style="1"/>
  </cols>
  <sheetData>
    <row r="1" spans="2:13" ht="37.5" customHeight="1" x14ac:dyDescent="0.25"/>
    <row r="2" spans="2:13" ht="21" x14ac:dyDescent="0.25">
      <c r="B2" s="15" t="s">
        <v>23</v>
      </c>
      <c r="C2" s="15"/>
      <c r="D2" s="15"/>
      <c r="E2" s="15"/>
      <c r="F2" s="15"/>
      <c r="G2" s="15"/>
      <c r="H2" s="15"/>
    </row>
    <row r="3" spans="2:13" ht="15.75" thickBot="1" x14ac:dyDescent="0.3"/>
    <row r="4" spans="2:13" ht="21.75" customHeight="1" thickBot="1" x14ac:dyDescent="0.3">
      <c r="E4" s="25" t="s">
        <v>102</v>
      </c>
      <c r="F4" s="26"/>
      <c r="G4" s="27"/>
    </row>
    <row r="5" spans="2:13" ht="21" customHeight="1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13" x14ac:dyDescent="0.25">
      <c r="B6" s="2">
        <v>1</v>
      </c>
      <c r="C6" s="16" t="s">
        <v>43</v>
      </c>
      <c r="D6" s="9" t="s">
        <v>8</v>
      </c>
      <c r="E6" s="19">
        <v>9</v>
      </c>
      <c r="F6" s="1">
        <v>7</v>
      </c>
      <c r="G6" s="19"/>
      <c r="H6" s="3">
        <f>SUM(E6:G6)</f>
        <v>16</v>
      </c>
    </row>
    <row r="7" spans="2:13" x14ac:dyDescent="0.25">
      <c r="B7" s="28">
        <v>2</v>
      </c>
      <c r="C7" s="29" t="s">
        <v>44</v>
      </c>
      <c r="D7" s="30" t="s">
        <v>47</v>
      </c>
      <c r="E7" s="31">
        <v>7</v>
      </c>
      <c r="F7" s="32">
        <v>9</v>
      </c>
      <c r="G7" s="31"/>
      <c r="H7" s="33">
        <f>SUM(E7:G7)</f>
        <v>16</v>
      </c>
    </row>
    <row r="8" spans="2:13" x14ac:dyDescent="0.25">
      <c r="B8" s="2">
        <v>3</v>
      </c>
      <c r="C8" s="16" t="s">
        <v>45</v>
      </c>
      <c r="D8" s="9" t="s">
        <v>8</v>
      </c>
      <c r="E8" s="19">
        <v>6</v>
      </c>
      <c r="F8" s="1">
        <v>6</v>
      </c>
      <c r="G8" s="19"/>
      <c r="H8" s="3">
        <f t="shared" ref="H8:H11" si="0">SUM(E8:G8)</f>
        <v>12</v>
      </c>
    </row>
    <row r="9" spans="2:13" x14ac:dyDescent="0.25">
      <c r="B9" s="28">
        <v>4</v>
      </c>
      <c r="C9" s="34" t="s">
        <v>46</v>
      </c>
      <c r="D9" s="35" t="s">
        <v>8</v>
      </c>
      <c r="E9" s="41">
        <v>5</v>
      </c>
      <c r="F9" s="42">
        <v>5</v>
      </c>
      <c r="G9" s="41"/>
      <c r="H9" s="33">
        <f t="shared" si="0"/>
        <v>10</v>
      </c>
    </row>
    <row r="10" spans="2:13" x14ac:dyDescent="0.25">
      <c r="B10" s="2">
        <v>5</v>
      </c>
      <c r="C10" s="19" t="s">
        <v>88</v>
      </c>
      <c r="D10" s="1" t="s">
        <v>13</v>
      </c>
      <c r="E10" s="19">
        <v>0</v>
      </c>
      <c r="F10" s="1">
        <v>4</v>
      </c>
      <c r="G10" s="19"/>
      <c r="H10" s="3">
        <f>SUM(E10:G10)</f>
        <v>4</v>
      </c>
    </row>
    <row r="11" spans="2:13" ht="15.75" thickBot="1" x14ac:dyDescent="0.3">
      <c r="B11" s="37">
        <v>6</v>
      </c>
      <c r="C11" s="38" t="s">
        <v>90</v>
      </c>
      <c r="D11" s="43" t="s">
        <v>8</v>
      </c>
      <c r="E11" s="38">
        <v>0</v>
      </c>
      <c r="F11" s="39">
        <v>3</v>
      </c>
      <c r="G11" s="38"/>
      <c r="H11" s="40">
        <f t="shared" si="0"/>
        <v>3</v>
      </c>
      <c r="M11" s="1" t="s">
        <v>6</v>
      </c>
    </row>
  </sheetData>
  <sortState ref="B5:H6">
    <sortCondition descending="1" ref="H5:H6"/>
  </sortState>
  <mergeCells count="2">
    <mergeCell ref="B2:H2"/>
    <mergeCell ref="E4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showRowColHeaders="0" workbookViewId="0">
      <selection activeCell="E5" sqref="E5"/>
    </sheetView>
  </sheetViews>
  <sheetFormatPr baseColWidth="10" defaultRowHeight="15" x14ac:dyDescent="0.25"/>
  <cols>
    <col min="1" max="1" width="28" style="1" customWidth="1"/>
    <col min="2" max="2" width="11.42578125" style="1"/>
    <col min="3" max="3" width="35" style="1" bestFit="1" customWidth="1"/>
    <col min="4" max="4" width="15.85546875" style="1" bestFit="1" customWidth="1"/>
    <col min="5" max="5" width="17" style="1" customWidth="1"/>
    <col min="6" max="16384" width="11.42578125" style="1"/>
  </cols>
  <sheetData>
    <row r="1" spans="2:8" ht="44.25" customHeight="1" x14ac:dyDescent="0.25"/>
    <row r="2" spans="2:8" ht="21" x14ac:dyDescent="0.25">
      <c r="B2" s="15" t="s">
        <v>24</v>
      </c>
      <c r="C2" s="15"/>
      <c r="D2" s="15"/>
      <c r="E2" s="15"/>
      <c r="F2" s="15"/>
      <c r="G2" s="15"/>
      <c r="H2" s="15"/>
    </row>
    <row r="3" spans="2:8" ht="15.75" thickBot="1" x14ac:dyDescent="0.3"/>
    <row r="4" spans="2:8" ht="15.75" thickBot="1" x14ac:dyDescent="0.3">
      <c r="E4" s="25" t="s">
        <v>102</v>
      </c>
      <c r="F4" s="26"/>
      <c r="G4" s="27"/>
    </row>
    <row r="5" spans="2:8" ht="15.75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x14ac:dyDescent="0.25">
      <c r="B6" s="2">
        <v>1</v>
      </c>
      <c r="C6" s="16" t="s">
        <v>32</v>
      </c>
      <c r="D6" s="7" t="s">
        <v>11</v>
      </c>
      <c r="E6" s="19">
        <v>9</v>
      </c>
      <c r="F6" s="1">
        <v>0</v>
      </c>
      <c r="G6" s="19"/>
      <c r="H6" s="3">
        <f>E6</f>
        <v>9</v>
      </c>
    </row>
    <row r="7" spans="2:8" x14ac:dyDescent="0.25">
      <c r="B7" s="28">
        <v>2</v>
      </c>
      <c r="C7" s="34" t="s">
        <v>33</v>
      </c>
      <c r="D7" s="36" t="s">
        <v>12</v>
      </c>
      <c r="E7" s="31">
        <v>7</v>
      </c>
      <c r="F7" s="32">
        <v>0</v>
      </c>
      <c r="G7" s="31"/>
      <c r="H7" s="33">
        <f t="shared" ref="H7:H9" si="0">E7</f>
        <v>7</v>
      </c>
    </row>
    <row r="8" spans="2:8" x14ac:dyDescent="0.25">
      <c r="B8" s="2">
        <v>3</v>
      </c>
      <c r="C8" s="16" t="s">
        <v>34</v>
      </c>
      <c r="D8" s="10" t="s">
        <v>12</v>
      </c>
      <c r="E8" s="19">
        <v>6</v>
      </c>
      <c r="F8" s="1">
        <v>0</v>
      </c>
      <c r="G8" s="19"/>
      <c r="H8" s="3">
        <f>E8</f>
        <v>6</v>
      </c>
    </row>
    <row r="9" spans="2:8" ht="15.75" thickBot="1" x14ac:dyDescent="0.3">
      <c r="B9" s="37">
        <v>4</v>
      </c>
      <c r="C9" s="46" t="s">
        <v>35</v>
      </c>
      <c r="D9" s="47" t="s">
        <v>10</v>
      </c>
      <c r="E9" s="38">
        <v>5</v>
      </c>
      <c r="F9" s="39">
        <v>0</v>
      </c>
      <c r="G9" s="38"/>
      <c r="H9" s="40">
        <f t="shared" si="0"/>
        <v>5</v>
      </c>
    </row>
  </sheetData>
  <mergeCells count="2">
    <mergeCell ref="B2:H2"/>
    <mergeCell ref="E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showRowColHeaders="0" zoomScaleNormal="100" workbookViewId="0">
      <selection activeCell="E20" sqref="E20"/>
    </sheetView>
  </sheetViews>
  <sheetFormatPr baseColWidth="10" defaultRowHeight="15" x14ac:dyDescent="0.25"/>
  <cols>
    <col min="1" max="1" width="31.85546875" style="1" customWidth="1"/>
    <col min="2" max="2" width="11.42578125" style="1"/>
    <col min="3" max="3" width="39.140625" style="1" bestFit="1" customWidth="1"/>
    <col min="4" max="4" width="19.85546875" style="1" customWidth="1"/>
    <col min="5" max="5" width="19.5703125" style="1" customWidth="1"/>
    <col min="6" max="16384" width="11.42578125" style="1"/>
  </cols>
  <sheetData>
    <row r="1" spans="2:8" ht="40.5" customHeight="1" x14ac:dyDescent="0.25"/>
    <row r="2" spans="2:8" ht="21" x14ac:dyDescent="0.25">
      <c r="B2" s="15" t="s">
        <v>25</v>
      </c>
      <c r="C2" s="15"/>
      <c r="D2" s="15"/>
      <c r="E2" s="15"/>
      <c r="F2" s="15"/>
      <c r="G2" s="15"/>
      <c r="H2" s="15"/>
    </row>
    <row r="3" spans="2:8" ht="21.75" thickBot="1" x14ac:dyDescent="0.3">
      <c r="B3" s="49"/>
      <c r="C3" s="49"/>
      <c r="D3" s="49"/>
      <c r="E3" s="49"/>
      <c r="F3" s="49"/>
      <c r="G3" s="49"/>
      <c r="H3" s="49"/>
    </row>
    <row r="4" spans="2:8" ht="24.75" customHeight="1" thickBot="1" x14ac:dyDescent="0.3">
      <c r="E4" s="52" t="s">
        <v>102</v>
      </c>
      <c r="F4" s="53"/>
      <c r="G4" s="54"/>
    </row>
    <row r="5" spans="2:8" ht="27.75" customHeight="1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x14ac:dyDescent="0.25">
      <c r="B6" s="2">
        <v>1</v>
      </c>
      <c r="C6" s="50" t="s">
        <v>86</v>
      </c>
      <c r="D6" s="7" t="s">
        <v>10</v>
      </c>
      <c r="E6" s="19">
        <v>9</v>
      </c>
      <c r="F6" s="1">
        <v>9</v>
      </c>
      <c r="G6" s="19"/>
      <c r="H6" s="3">
        <f>SUM(E6:G6)</f>
        <v>18</v>
      </c>
    </row>
    <row r="7" spans="2:8" x14ac:dyDescent="0.25">
      <c r="B7" s="28">
        <v>2</v>
      </c>
      <c r="C7" s="29" t="s">
        <v>36</v>
      </c>
      <c r="D7" s="30" t="s">
        <v>19</v>
      </c>
      <c r="E7" s="31">
        <v>7</v>
      </c>
      <c r="F7" s="32">
        <v>7</v>
      </c>
      <c r="G7" s="31"/>
      <c r="H7" s="33">
        <f>SUM(E7:G7)</f>
        <v>14</v>
      </c>
    </row>
    <row r="8" spans="2:8" x14ac:dyDescent="0.25">
      <c r="B8" s="2">
        <v>3</v>
      </c>
      <c r="C8" s="16" t="s">
        <v>37</v>
      </c>
      <c r="D8" s="7" t="s">
        <v>11</v>
      </c>
      <c r="E8" s="19">
        <v>6</v>
      </c>
      <c r="F8" s="1">
        <v>0</v>
      </c>
      <c r="G8" s="19"/>
      <c r="H8" s="3">
        <f t="shared" ref="H8:H13" si="0">SUM(E8:G8)</f>
        <v>6</v>
      </c>
    </row>
    <row r="9" spans="2:8" x14ac:dyDescent="0.25">
      <c r="B9" s="28">
        <v>4</v>
      </c>
      <c r="C9" s="29" t="s">
        <v>38</v>
      </c>
      <c r="D9" s="35" t="s">
        <v>14</v>
      </c>
      <c r="E9" s="41">
        <v>5</v>
      </c>
      <c r="F9" s="42">
        <v>0</v>
      </c>
      <c r="G9" s="41"/>
      <c r="H9" s="33">
        <f t="shared" si="0"/>
        <v>5</v>
      </c>
    </row>
    <row r="10" spans="2:8" x14ac:dyDescent="0.25">
      <c r="B10" s="2">
        <v>5</v>
      </c>
      <c r="C10" s="16" t="s">
        <v>39</v>
      </c>
      <c r="D10" s="7" t="s">
        <v>11</v>
      </c>
      <c r="E10" s="19">
        <v>4</v>
      </c>
      <c r="F10" s="1">
        <v>0</v>
      </c>
      <c r="G10" s="19"/>
      <c r="H10" s="3">
        <f t="shared" si="0"/>
        <v>4</v>
      </c>
    </row>
    <row r="11" spans="2:8" x14ac:dyDescent="0.25">
      <c r="B11" s="28">
        <v>6</v>
      </c>
      <c r="C11" s="34" t="s">
        <v>40</v>
      </c>
      <c r="D11" s="36" t="s">
        <v>10</v>
      </c>
      <c r="E11" s="31">
        <v>3</v>
      </c>
      <c r="F11" s="32">
        <v>0</v>
      </c>
      <c r="G11" s="31"/>
      <c r="H11" s="33">
        <f t="shared" si="0"/>
        <v>3</v>
      </c>
    </row>
    <row r="12" spans="2:8" x14ac:dyDescent="0.25">
      <c r="B12" s="2">
        <v>7</v>
      </c>
      <c r="C12" s="16" t="s">
        <v>41</v>
      </c>
      <c r="D12" s="7" t="s">
        <v>11</v>
      </c>
      <c r="E12" s="19">
        <v>2</v>
      </c>
      <c r="F12" s="1">
        <v>0</v>
      </c>
      <c r="G12" s="19"/>
      <c r="H12" s="3">
        <f t="shared" si="0"/>
        <v>2</v>
      </c>
    </row>
    <row r="13" spans="2:8" ht="15.75" thickBot="1" x14ac:dyDescent="0.3">
      <c r="B13" s="37">
        <v>8</v>
      </c>
      <c r="C13" s="46" t="s">
        <v>42</v>
      </c>
      <c r="D13" s="47" t="s">
        <v>10</v>
      </c>
      <c r="E13" s="38">
        <v>1</v>
      </c>
      <c r="F13" s="39">
        <v>0</v>
      </c>
      <c r="G13" s="38"/>
      <c r="H13" s="40">
        <f t="shared" si="0"/>
        <v>1</v>
      </c>
    </row>
  </sheetData>
  <sortState ref="B5:H15">
    <sortCondition descending="1" ref="H5:H15"/>
  </sortState>
  <mergeCells count="2">
    <mergeCell ref="B2:H2"/>
    <mergeCell ref="E4:G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showRowColHeaders="0" zoomScaleNormal="100" workbookViewId="0">
      <selection activeCell="E5" sqref="E5"/>
    </sheetView>
  </sheetViews>
  <sheetFormatPr baseColWidth="10" defaultRowHeight="15" x14ac:dyDescent="0.25"/>
  <cols>
    <col min="1" max="1" width="33.140625" style="1" customWidth="1"/>
    <col min="2" max="2" width="11.42578125" style="1"/>
    <col min="3" max="3" width="40.140625" style="1" customWidth="1"/>
    <col min="4" max="4" width="22.7109375" style="1" customWidth="1"/>
    <col min="5" max="5" width="16.42578125" style="1" customWidth="1"/>
    <col min="6" max="16384" width="11.42578125" style="1"/>
  </cols>
  <sheetData>
    <row r="1" spans="2:8" ht="36.75" customHeight="1" x14ac:dyDescent="0.25"/>
    <row r="2" spans="2:8" ht="21" x14ac:dyDescent="0.25">
      <c r="B2" s="15" t="s">
        <v>26</v>
      </c>
      <c r="C2" s="15"/>
      <c r="D2" s="15"/>
      <c r="E2" s="15"/>
      <c r="F2" s="15"/>
      <c r="G2" s="15"/>
      <c r="H2" s="15"/>
    </row>
    <row r="3" spans="2:8" ht="21.75" thickBot="1" x14ac:dyDescent="0.3">
      <c r="B3" s="49"/>
      <c r="C3" s="49"/>
      <c r="D3" s="49"/>
      <c r="E3" s="49"/>
      <c r="F3" s="49"/>
      <c r="G3" s="49"/>
      <c r="H3" s="49"/>
    </row>
    <row r="4" spans="2:8" ht="15.75" thickBot="1" x14ac:dyDescent="0.3">
      <c r="E4" s="25" t="s">
        <v>102</v>
      </c>
      <c r="F4" s="26"/>
      <c r="G4" s="27"/>
    </row>
    <row r="5" spans="2:8" ht="15.75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x14ac:dyDescent="0.25">
      <c r="B6" s="2">
        <v>1</v>
      </c>
      <c r="C6" s="58" t="s">
        <v>52</v>
      </c>
      <c r="D6" s="55" t="s">
        <v>12</v>
      </c>
      <c r="E6" s="19">
        <v>5</v>
      </c>
      <c r="F6" s="1">
        <v>7</v>
      </c>
      <c r="G6" s="19"/>
      <c r="H6" s="3">
        <f t="shared" ref="H6:H17" si="0">SUM(E6:F6)</f>
        <v>12</v>
      </c>
    </row>
    <row r="7" spans="2:8" x14ac:dyDescent="0.25">
      <c r="B7" s="28">
        <v>2</v>
      </c>
      <c r="C7" s="60" t="s">
        <v>55</v>
      </c>
      <c r="D7" s="61" t="s">
        <v>47</v>
      </c>
      <c r="E7" s="41">
        <v>2</v>
      </c>
      <c r="F7" s="32">
        <v>9</v>
      </c>
      <c r="G7" s="31"/>
      <c r="H7" s="33">
        <f t="shared" si="0"/>
        <v>11</v>
      </c>
    </row>
    <row r="8" spans="2:8" x14ac:dyDescent="0.25">
      <c r="B8" s="2">
        <v>3</v>
      </c>
      <c r="C8" s="58" t="s">
        <v>48</v>
      </c>
      <c r="D8" s="57" t="s">
        <v>10</v>
      </c>
      <c r="E8" s="19">
        <v>9</v>
      </c>
      <c r="F8" s="1">
        <v>0</v>
      </c>
      <c r="G8" s="19"/>
      <c r="H8" s="3">
        <f t="shared" si="0"/>
        <v>9</v>
      </c>
    </row>
    <row r="9" spans="2:8" x14ac:dyDescent="0.25">
      <c r="B9" s="28">
        <v>4</v>
      </c>
      <c r="C9" s="62" t="s">
        <v>49</v>
      </c>
      <c r="D9" s="63" t="s">
        <v>7</v>
      </c>
      <c r="E9" s="31">
        <v>7</v>
      </c>
      <c r="F9" s="32">
        <v>0</v>
      </c>
      <c r="G9" s="31"/>
      <c r="H9" s="33">
        <f t="shared" si="0"/>
        <v>7</v>
      </c>
    </row>
    <row r="10" spans="2:8" x14ac:dyDescent="0.25">
      <c r="B10" s="2">
        <v>5</v>
      </c>
      <c r="C10" s="58" t="s">
        <v>56</v>
      </c>
      <c r="D10" s="55" t="s">
        <v>12</v>
      </c>
      <c r="E10" s="19">
        <v>1</v>
      </c>
      <c r="F10" s="1">
        <v>6</v>
      </c>
      <c r="G10" s="19"/>
      <c r="H10" s="3">
        <f t="shared" si="0"/>
        <v>7</v>
      </c>
    </row>
    <row r="11" spans="2:8" x14ac:dyDescent="0.25">
      <c r="B11" s="28">
        <v>6</v>
      </c>
      <c r="C11" s="62" t="s">
        <v>50</v>
      </c>
      <c r="D11" s="64" t="s">
        <v>10</v>
      </c>
      <c r="E11" s="41">
        <v>6</v>
      </c>
      <c r="F11" s="42">
        <v>0</v>
      </c>
      <c r="G11" s="41"/>
      <c r="H11" s="33">
        <f t="shared" si="0"/>
        <v>6</v>
      </c>
    </row>
    <row r="12" spans="2:8" x14ac:dyDescent="0.25">
      <c r="B12" s="2">
        <v>7</v>
      </c>
      <c r="C12" s="19" t="s">
        <v>89</v>
      </c>
      <c r="D12" s="1" t="s">
        <v>10</v>
      </c>
      <c r="E12" s="19">
        <v>0</v>
      </c>
      <c r="F12" s="1">
        <v>5</v>
      </c>
      <c r="G12" s="19"/>
      <c r="H12" s="3">
        <f t="shared" si="0"/>
        <v>5</v>
      </c>
    </row>
    <row r="13" spans="2:8" x14ac:dyDescent="0.25">
      <c r="B13" s="28">
        <v>8</v>
      </c>
      <c r="C13" s="62" t="s">
        <v>53</v>
      </c>
      <c r="D13" s="61" t="s">
        <v>22</v>
      </c>
      <c r="E13" s="41">
        <v>4</v>
      </c>
      <c r="F13" s="32">
        <v>0</v>
      </c>
      <c r="G13" s="31"/>
      <c r="H13" s="33">
        <f t="shared" si="0"/>
        <v>4</v>
      </c>
    </row>
    <row r="14" spans="2:8" x14ac:dyDescent="0.25">
      <c r="B14" s="2">
        <v>9</v>
      </c>
      <c r="C14" s="19" t="s">
        <v>91</v>
      </c>
      <c r="D14" s="1" t="s">
        <v>12</v>
      </c>
      <c r="E14" s="19">
        <v>0</v>
      </c>
      <c r="F14" s="1">
        <v>4</v>
      </c>
      <c r="G14" s="19"/>
      <c r="H14" s="3">
        <f t="shared" si="0"/>
        <v>4</v>
      </c>
    </row>
    <row r="15" spans="2:8" x14ac:dyDescent="0.25">
      <c r="B15" s="28">
        <v>10</v>
      </c>
      <c r="C15" s="31" t="s">
        <v>92</v>
      </c>
      <c r="D15" s="61" t="s">
        <v>22</v>
      </c>
      <c r="E15" s="31">
        <v>0</v>
      </c>
      <c r="F15" s="32">
        <v>3</v>
      </c>
      <c r="G15" s="31"/>
      <c r="H15" s="33">
        <f t="shared" si="0"/>
        <v>3</v>
      </c>
    </row>
    <row r="16" spans="2:8" x14ac:dyDescent="0.25">
      <c r="B16" s="2">
        <v>11</v>
      </c>
      <c r="C16" s="58" t="s">
        <v>54</v>
      </c>
      <c r="D16" s="56" t="s">
        <v>11</v>
      </c>
      <c r="E16" s="19">
        <v>3</v>
      </c>
      <c r="F16" s="1">
        <v>0</v>
      </c>
      <c r="G16" s="19"/>
      <c r="H16" s="3">
        <f t="shared" si="0"/>
        <v>3</v>
      </c>
    </row>
    <row r="17" spans="2:8" ht="15.75" thickBot="1" x14ac:dyDescent="0.3">
      <c r="B17" s="37">
        <v>12</v>
      </c>
      <c r="C17" s="38" t="s">
        <v>93</v>
      </c>
      <c r="D17" s="39" t="s">
        <v>13</v>
      </c>
      <c r="E17" s="38">
        <v>0</v>
      </c>
      <c r="F17" s="39">
        <v>2</v>
      </c>
      <c r="G17" s="38"/>
      <c r="H17" s="40">
        <f t="shared" si="0"/>
        <v>2</v>
      </c>
    </row>
  </sheetData>
  <sortState ref="C5:H16">
    <sortCondition descending="1" ref="H5:H16"/>
  </sortState>
  <mergeCells count="2">
    <mergeCell ref="B2:H2"/>
    <mergeCell ref="E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showRowColHeaders="0" zoomScaleNormal="100" workbookViewId="0">
      <selection activeCell="D24" sqref="D24"/>
    </sheetView>
  </sheetViews>
  <sheetFormatPr baseColWidth="10" defaultRowHeight="15" x14ac:dyDescent="0.25"/>
  <cols>
    <col min="1" max="1" width="26" style="1" customWidth="1"/>
    <col min="2" max="2" width="11.42578125" style="1"/>
    <col min="3" max="3" width="38.140625" style="1" bestFit="1" customWidth="1"/>
    <col min="4" max="4" width="23.28515625" style="1" customWidth="1"/>
    <col min="5" max="5" width="20.7109375" style="1" customWidth="1"/>
    <col min="6" max="16384" width="11.42578125" style="1"/>
  </cols>
  <sheetData>
    <row r="1" spans="2:8" ht="34.5" customHeight="1" x14ac:dyDescent="0.25"/>
    <row r="2" spans="2:8" ht="21" x14ac:dyDescent="0.25">
      <c r="B2" s="15" t="s">
        <v>27</v>
      </c>
      <c r="C2" s="15"/>
      <c r="D2" s="15"/>
      <c r="E2" s="15"/>
      <c r="F2" s="15"/>
      <c r="G2" s="15"/>
      <c r="H2" s="15"/>
    </row>
    <row r="3" spans="2:8" ht="21.75" thickBot="1" x14ac:dyDescent="0.3">
      <c r="B3" s="48"/>
      <c r="C3" s="48"/>
      <c r="D3" s="48"/>
      <c r="E3" s="48"/>
      <c r="F3" s="48"/>
      <c r="G3" s="48"/>
      <c r="H3" s="48"/>
    </row>
    <row r="4" spans="2:8" ht="26.25" customHeight="1" thickBot="1" x14ac:dyDescent="0.3">
      <c r="E4" s="25" t="s">
        <v>102</v>
      </c>
      <c r="F4" s="26"/>
      <c r="G4" s="27"/>
    </row>
    <row r="5" spans="2:8" ht="21.75" customHeight="1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x14ac:dyDescent="0.25">
      <c r="B6" s="2">
        <v>1</v>
      </c>
      <c r="C6" s="59" t="s">
        <v>59</v>
      </c>
      <c r="D6" s="56" t="s">
        <v>13</v>
      </c>
      <c r="E6" s="19">
        <v>7</v>
      </c>
      <c r="F6" s="1">
        <v>7</v>
      </c>
      <c r="G6" s="19"/>
      <c r="H6" s="3">
        <f t="shared" ref="H6:H15" si="0">SUM(E6:G6)</f>
        <v>14</v>
      </c>
    </row>
    <row r="7" spans="2:8" x14ac:dyDescent="0.25">
      <c r="B7" s="28">
        <v>2</v>
      </c>
      <c r="C7" s="60" t="s">
        <v>61</v>
      </c>
      <c r="D7" s="61" t="s">
        <v>13</v>
      </c>
      <c r="E7" s="31">
        <v>5</v>
      </c>
      <c r="F7" s="32">
        <v>9</v>
      </c>
      <c r="G7" s="31"/>
      <c r="H7" s="33">
        <f t="shared" si="0"/>
        <v>14</v>
      </c>
    </row>
    <row r="8" spans="2:8" x14ac:dyDescent="0.25">
      <c r="B8" s="2">
        <v>3</v>
      </c>
      <c r="C8" s="58" t="s">
        <v>58</v>
      </c>
      <c r="D8" s="56" t="s">
        <v>10</v>
      </c>
      <c r="E8" s="19">
        <v>9</v>
      </c>
      <c r="F8" s="1">
        <v>0</v>
      </c>
      <c r="G8" s="19"/>
      <c r="H8" s="3">
        <f t="shared" si="0"/>
        <v>9</v>
      </c>
    </row>
    <row r="9" spans="2:8" x14ac:dyDescent="0.25">
      <c r="B9" s="28">
        <v>4</v>
      </c>
      <c r="C9" s="62" t="s">
        <v>60</v>
      </c>
      <c r="D9" s="61" t="s">
        <v>10</v>
      </c>
      <c r="E9" s="41">
        <v>6</v>
      </c>
      <c r="F9" s="42">
        <v>0</v>
      </c>
      <c r="G9" s="41"/>
      <c r="H9" s="33">
        <f t="shared" si="0"/>
        <v>6</v>
      </c>
    </row>
    <row r="10" spans="2:8" x14ac:dyDescent="0.25">
      <c r="B10" s="2">
        <v>5</v>
      </c>
      <c r="C10" s="19" t="s">
        <v>94</v>
      </c>
      <c r="D10" s="56" t="s">
        <v>13</v>
      </c>
      <c r="E10" s="19">
        <v>0</v>
      </c>
      <c r="F10" s="1">
        <v>6</v>
      </c>
      <c r="G10" s="19"/>
      <c r="H10" s="3">
        <f t="shared" si="0"/>
        <v>6</v>
      </c>
    </row>
    <row r="11" spans="2:8" x14ac:dyDescent="0.25">
      <c r="B11" s="28">
        <v>6</v>
      </c>
      <c r="C11" s="31" t="s">
        <v>95</v>
      </c>
      <c r="D11" s="61" t="s">
        <v>20</v>
      </c>
      <c r="E11" s="31">
        <v>0</v>
      </c>
      <c r="F11" s="32">
        <v>5</v>
      </c>
      <c r="G11" s="31"/>
      <c r="H11" s="33">
        <f t="shared" si="0"/>
        <v>5</v>
      </c>
    </row>
    <row r="12" spans="2:8" x14ac:dyDescent="0.25">
      <c r="B12" s="2">
        <v>7</v>
      </c>
      <c r="C12" s="58" t="s">
        <v>62</v>
      </c>
      <c r="D12" s="55" t="s">
        <v>10</v>
      </c>
      <c r="E12" s="19">
        <v>4</v>
      </c>
      <c r="F12" s="1">
        <v>0</v>
      </c>
      <c r="G12" s="19"/>
      <c r="H12" s="3">
        <f t="shared" si="0"/>
        <v>4</v>
      </c>
    </row>
    <row r="13" spans="2:8" x14ac:dyDescent="0.25">
      <c r="B13" s="28">
        <v>8</v>
      </c>
      <c r="C13" s="62" t="s">
        <v>63</v>
      </c>
      <c r="D13" s="64" t="s">
        <v>20</v>
      </c>
      <c r="E13" s="41">
        <v>3</v>
      </c>
      <c r="F13" s="32">
        <v>0</v>
      </c>
      <c r="G13" s="31"/>
      <c r="H13" s="33">
        <f t="shared" si="0"/>
        <v>3</v>
      </c>
    </row>
    <row r="14" spans="2:8" x14ac:dyDescent="0.25">
      <c r="B14" s="2">
        <v>9</v>
      </c>
      <c r="C14" s="58" t="s">
        <v>64</v>
      </c>
      <c r="D14" s="56" t="s">
        <v>15</v>
      </c>
      <c r="E14" s="19">
        <v>2</v>
      </c>
      <c r="F14" s="1">
        <v>0</v>
      </c>
      <c r="G14" s="19"/>
      <c r="H14" s="3">
        <f t="shared" si="0"/>
        <v>2</v>
      </c>
    </row>
    <row r="15" spans="2:8" ht="15.75" thickBot="1" x14ac:dyDescent="0.3">
      <c r="B15" s="37">
        <v>10</v>
      </c>
      <c r="C15" s="74" t="s">
        <v>65</v>
      </c>
      <c r="D15" s="65" t="s">
        <v>13</v>
      </c>
      <c r="E15" s="38">
        <v>1</v>
      </c>
      <c r="F15" s="39">
        <v>0</v>
      </c>
      <c r="G15" s="38"/>
      <c r="H15" s="40">
        <f t="shared" si="0"/>
        <v>1</v>
      </c>
    </row>
  </sheetData>
  <sortState ref="C5:H14">
    <sortCondition descending="1" ref="H5:H14"/>
  </sortState>
  <mergeCells count="2">
    <mergeCell ref="B2:H2"/>
    <mergeCell ref="E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showRowColHeaders="0" zoomScaleNormal="100" workbookViewId="0">
      <selection activeCell="D11" sqref="D11"/>
    </sheetView>
  </sheetViews>
  <sheetFormatPr baseColWidth="10" defaultRowHeight="15" x14ac:dyDescent="0.25"/>
  <cols>
    <col min="1" max="1" width="30.7109375" style="1" customWidth="1"/>
    <col min="2" max="2" width="11.42578125" style="1"/>
    <col min="3" max="3" width="35.85546875" style="1" customWidth="1"/>
    <col min="4" max="4" width="23" style="1" customWidth="1"/>
    <col min="5" max="5" width="18.42578125" style="1" customWidth="1"/>
    <col min="6" max="16384" width="11.42578125" style="1"/>
  </cols>
  <sheetData>
    <row r="1" spans="2:8" ht="32.25" customHeight="1" x14ac:dyDescent="0.25"/>
    <row r="2" spans="2:8" ht="21" x14ac:dyDescent="0.25">
      <c r="B2" s="15" t="s">
        <v>28</v>
      </c>
      <c r="C2" s="15"/>
      <c r="D2" s="15"/>
      <c r="E2" s="15"/>
      <c r="F2" s="15"/>
      <c r="G2" s="15"/>
      <c r="H2" s="15"/>
    </row>
    <row r="3" spans="2:8" ht="15.75" thickBot="1" x14ac:dyDescent="0.3"/>
    <row r="4" spans="2:8" ht="24" customHeight="1" thickBot="1" x14ac:dyDescent="0.3">
      <c r="E4" s="25" t="s">
        <v>102</v>
      </c>
      <c r="F4" s="26"/>
      <c r="G4" s="27"/>
    </row>
    <row r="5" spans="2:8" ht="22.5" customHeight="1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x14ac:dyDescent="0.25">
      <c r="B6" s="2">
        <v>1</v>
      </c>
      <c r="C6" s="17" t="s">
        <v>67</v>
      </c>
      <c r="D6" s="7" t="s">
        <v>19</v>
      </c>
      <c r="E6" s="19">
        <v>7</v>
      </c>
      <c r="F6" s="1">
        <v>9</v>
      </c>
      <c r="G6" s="19"/>
      <c r="H6" s="3">
        <f t="shared" ref="H6:H18" si="0">SUM(E6:G6)</f>
        <v>16</v>
      </c>
    </row>
    <row r="7" spans="2:8" x14ac:dyDescent="0.25">
      <c r="B7" s="28">
        <v>2</v>
      </c>
      <c r="C7" s="34" t="s">
        <v>66</v>
      </c>
      <c r="D7" s="30" t="s">
        <v>11</v>
      </c>
      <c r="E7" s="31">
        <v>9</v>
      </c>
      <c r="F7" s="32">
        <v>0</v>
      </c>
      <c r="G7" s="31"/>
      <c r="H7" s="33">
        <f t="shared" si="0"/>
        <v>9</v>
      </c>
    </row>
    <row r="8" spans="2:8" x14ac:dyDescent="0.25">
      <c r="B8" s="2">
        <v>3</v>
      </c>
      <c r="C8" s="16" t="s">
        <v>96</v>
      </c>
      <c r="D8" s="5" t="s">
        <v>21</v>
      </c>
      <c r="E8" s="19">
        <v>0</v>
      </c>
      <c r="F8" s="1">
        <v>7</v>
      </c>
      <c r="G8" s="19"/>
      <c r="H8" s="3">
        <f t="shared" si="0"/>
        <v>7</v>
      </c>
    </row>
    <row r="9" spans="2:8" x14ac:dyDescent="0.25">
      <c r="B9" s="28">
        <v>4</v>
      </c>
      <c r="C9" s="34" t="s">
        <v>68</v>
      </c>
      <c r="D9" s="66" t="s">
        <v>7</v>
      </c>
      <c r="E9" s="31">
        <v>6</v>
      </c>
      <c r="F9" s="32">
        <v>0</v>
      </c>
      <c r="G9" s="31"/>
      <c r="H9" s="33">
        <f t="shared" si="0"/>
        <v>6</v>
      </c>
    </row>
    <row r="10" spans="2:8" x14ac:dyDescent="0.25">
      <c r="B10" s="2">
        <v>5</v>
      </c>
      <c r="C10" s="19" t="s">
        <v>99</v>
      </c>
      <c r="D10" s="1" t="s">
        <v>21</v>
      </c>
      <c r="E10" s="19">
        <v>0</v>
      </c>
      <c r="F10" s="1">
        <v>6</v>
      </c>
      <c r="G10" s="19"/>
      <c r="H10" s="3">
        <f t="shared" si="0"/>
        <v>6</v>
      </c>
    </row>
    <row r="11" spans="2:8" x14ac:dyDescent="0.25">
      <c r="B11" s="28">
        <v>6</v>
      </c>
      <c r="C11" s="31" t="s">
        <v>97</v>
      </c>
      <c r="D11" s="32" t="s">
        <v>98</v>
      </c>
      <c r="E11" s="31">
        <v>0</v>
      </c>
      <c r="F11" s="32">
        <v>5</v>
      </c>
      <c r="G11" s="31"/>
      <c r="H11" s="33">
        <f t="shared" si="0"/>
        <v>5</v>
      </c>
    </row>
    <row r="12" spans="2:8" x14ac:dyDescent="0.25">
      <c r="B12" s="2">
        <v>7</v>
      </c>
      <c r="C12" s="16" t="s">
        <v>69</v>
      </c>
      <c r="D12" s="9" t="s">
        <v>8</v>
      </c>
      <c r="E12" s="19">
        <v>5</v>
      </c>
      <c r="F12" s="1">
        <v>0</v>
      </c>
      <c r="G12" s="19"/>
      <c r="H12" s="3">
        <f t="shared" si="0"/>
        <v>5</v>
      </c>
    </row>
    <row r="13" spans="2:8" x14ac:dyDescent="0.25">
      <c r="B13" s="28">
        <v>8</v>
      </c>
      <c r="C13" s="67" t="s">
        <v>70</v>
      </c>
      <c r="D13" s="30" t="s">
        <v>21</v>
      </c>
      <c r="E13" s="31">
        <v>4</v>
      </c>
      <c r="F13" s="32">
        <v>0</v>
      </c>
      <c r="G13" s="31"/>
      <c r="H13" s="33">
        <f t="shared" si="0"/>
        <v>4</v>
      </c>
    </row>
    <row r="14" spans="2:8" x14ac:dyDescent="0.25">
      <c r="B14" s="2">
        <v>9</v>
      </c>
      <c r="C14" s="19" t="s">
        <v>100</v>
      </c>
      <c r="D14" s="1" t="s">
        <v>8</v>
      </c>
      <c r="E14" s="19">
        <v>0</v>
      </c>
      <c r="F14" s="1">
        <v>4</v>
      </c>
      <c r="G14" s="19"/>
      <c r="H14" s="3">
        <f t="shared" si="0"/>
        <v>4</v>
      </c>
    </row>
    <row r="15" spans="2:8" x14ac:dyDescent="0.25">
      <c r="B15" s="28">
        <v>10</v>
      </c>
      <c r="C15" s="34" t="s">
        <v>71</v>
      </c>
      <c r="D15" s="36" t="s">
        <v>12</v>
      </c>
      <c r="E15" s="31">
        <v>3</v>
      </c>
      <c r="F15" s="32">
        <v>0</v>
      </c>
      <c r="G15" s="31"/>
      <c r="H15" s="33">
        <f t="shared" si="0"/>
        <v>3</v>
      </c>
    </row>
    <row r="16" spans="2:8" x14ac:dyDescent="0.25">
      <c r="B16" s="2">
        <v>11</v>
      </c>
      <c r="C16" s="19" t="s">
        <v>101</v>
      </c>
      <c r="D16" s="1" t="s">
        <v>8</v>
      </c>
      <c r="E16" s="19">
        <v>0</v>
      </c>
      <c r="F16" s="1">
        <v>3</v>
      </c>
      <c r="G16" s="19"/>
      <c r="H16" s="3">
        <f t="shared" si="0"/>
        <v>3</v>
      </c>
    </row>
    <row r="17" spans="2:8" x14ac:dyDescent="0.25">
      <c r="B17" s="28">
        <v>12</v>
      </c>
      <c r="C17" s="34" t="s">
        <v>72</v>
      </c>
      <c r="D17" s="36" t="s">
        <v>10</v>
      </c>
      <c r="E17" s="31">
        <v>2</v>
      </c>
      <c r="F17" s="32">
        <v>0</v>
      </c>
      <c r="G17" s="31"/>
      <c r="H17" s="33">
        <f t="shared" si="0"/>
        <v>2</v>
      </c>
    </row>
    <row r="18" spans="2:8" ht="15.75" thickBot="1" x14ac:dyDescent="0.3">
      <c r="B18" s="12">
        <v>13</v>
      </c>
      <c r="C18" s="45" t="s">
        <v>73</v>
      </c>
      <c r="D18" s="44" t="s">
        <v>17</v>
      </c>
      <c r="E18" s="18">
        <v>1</v>
      </c>
      <c r="F18" s="13">
        <v>0</v>
      </c>
      <c r="G18" s="18"/>
      <c r="H18" s="14">
        <f t="shared" si="0"/>
        <v>1</v>
      </c>
    </row>
    <row r="19" spans="2:8" x14ac:dyDescent="0.25">
      <c r="C19" s="5"/>
      <c r="D19" s="10"/>
    </row>
  </sheetData>
  <sortState ref="C5:H17">
    <sortCondition descending="1" ref="H5:H17"/>
  </sortState>
  <mergeCells count="2">
    <mergeCell ref="B2:H2"/>
    <mergeCell ref="E4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showRowColHeaders="0" zoomScaleNormal="100" workbookViewId="0">
      <selection activeCell="C9" sqref="C9"/>
    </sheetView>
  </sheetViews>
  <sheetFormatPr baseColWidth="10" defaultRowHeight="15" x14ac:dyDescent="0.25"/>
  <cols>
    <col min="1" max="1" width="25.42578125" style="1" customWidth="1"/>
    <col min="2" max="2" width="11.42578125" style="1"/>
    <col min="3" max="3" width="44.42578125" style="1" bestFit="1" customWidth="1"/>
    <col min="4" max="4" width="16.7109375" style="1" customWidth="1"/>
    <col min="5" max="5" width="16.28515625" style="1" customWidth="1"/>
    <col min="6" max="16384" width="11.42578125" style="1"/>
  </cols>
  <sheetData>
    <row r="1" spans="2:8" ht="43.5" customHeight="1" x14ac:dyDescent="0.25"/>
    <row r="2" spans="2:8" ht="21" x14ac:dyDescent="0.25">
      <c r="B2" s="15" t="s">
        <v>29</v>
      </c>
      <c r="C2" s="15"/>
      <c r="D2" s="15"/>
      <c r="E2" s="15"/>
      <c r="F2" s="15"/>
      <c r="G2" s="15"/>
      <c r="H2" s="15"/>
    </row>
    <row r="3" spans="2:8" ht="21.75" thickBot="1" x14ac:dyDescent="0.3">
      <c r="B3" s="49"/>
      <c r="C3" s="49"/>
      <c r="D3" s="49"/>
      <c r="E3" s="49"/>
      <c r="F3" s="49"/>
      <c r="G3" s="49"/>
      <c r="H3" s="49"/>
    </row>
    <row r="4" spans="2:8" ht="24" customHeight="1" thickBot="1" x14ac:dyDescent="0.3">
      <c r="E4" s="25" t="s">
        <v>102</v>
      </c>
      <c r="F4" s="26"/>
      <c r="G4" s="27"/>
    </row>
    <row r="5" spans="2:8" ht="24" customHeight="1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x14ac:dyDescent="0.25">
      <c r="B6" s="2">
        <v>1</v>
      </c>
      <c r="C6" s="59" t="s">
        <v>74</v>
      </c>
      <c r="D6" s="56" t="s">
        <v>18</v>
      </c>
      <c r="E6" s="19">
        <v>9</v>
      </c>
      <c r="F6" s="1">
        <v>7</v>
      </c>
      <c r="G6" s="19"/>
      <c r="H6" s="3">
        <f t="shared" ref="H6:H13" si="0">SUM(E6:G6)</f>
        <v>16</v>
      </c>
    </row>
    <row r="7" spans="2:8" x14ac:dyDescent="0.25">
      <c r="B7" s="28">
        <v>2</v>
      </c>
      <c r="C7" s="62" t="s">
        <v>75</v>
      </c>
      <c r="D7" s="64" t="s">
        <v>12</v>
      </c>
      <c r="E7" s="31">
        <v>7</v>
      </c>
      <c r="F7" s="32">
        <v>9</v>
      </c>
      <c r="G7" s="31"/>
      <c r="H7" s="33">
        <f t="shared" si="0"/>
        <v>16</v>
      </c>
    </row>
    <row r="8" spans="2:8" x14ac:dyDescent="0.25">
      <c r="B8" s="2">
        <v>3</v>
      </c>
      <c r="C8" s="58" t="s">
        <v>76</v>
      </c>
      <c r="D8" s="56" t="s">
        <v>11</v>
      </c>
      <c r="E8" s="19">
        <v>6</v>
      </c>
      <c r="F8" s="1">
        <v>0</v>
      </c>
      <c r="G8" s="19"/>
      <c r="H8" s="3">
        <f t="shared" si="0"/>
        <v>6</v>
      </c>
    </row>
    <row r="9" spans="2:8" x14ac:dyDescent="0.25">
      <c r="B9" s="28">
        <v>4</v>
      </c>
      <c r="C9" s="62" t="s">
        <v>77</v>
      </c>
      <c r="D9" s="64" t="s">
        <v>16</v>
      </c>
      <c r="E9" s="31">
        <v>5</v>
      </c>
      <c r="F9" s="32">
        <v>0</v>
      </c>
      <c r="G9" s="31"/>
      <c r="H9" s="33">
        <f t="shared" si="0"/>
        <v>5</v>
      </c>
    </row>
    <row r="10" spans="2:8" x14ac:dyDescent="0.25">
      <c r="B10" s="2">
        <v>5</v>
      </c>
      <c r="C10" s="58" t="s">
        <v>78</v>
      </c>
      <c r="D10" s="56" t="s">
        <v>10</v>
      </c>
      <c r="E10" s="19">
        <v>4</v>
      </c>
      <c r="F10" s="1">
        <v>0</v>
      </c>
      <c r="G10" s="19"/>
      <c r="H10" s="3">
        <f t="shared" si="0"/>
        <v>4</v>
      </c>
    </row>
    <row r="11" spans="2:8" x14ac:dyDescent="0.25">
      <c r="B11" s="28">
        <v>6</v>
      </c>
      <c r="C11" s="62" t="s">
        <v>79</v>
      </c>
      <c r="D11" s="64" t="s">
        <v>20</v>
      </c>
      <c r="E11" s="31">
        <v>3</v>
      </c>
      <c r="F11" s="32">
        <v>0</v>
      </c>
      <c r="G11" s="31"/>
      <c r="H11" s="33">
        <f t="shared" si="0"/>
        <v>3</v>
      </c>
    </row>
    <row r="12" spans="2:8" x14ac:dyDescent="0.25">
      <c r="B12" s="2">
        <v>7</v>
      </c>
      <c r="C12" s="59" t="s">
        <v>80</v>
      </c>
      <c r="D12" s="56" t="s">
        <v>18</v>
      </c>
      <c r="E12" s="19">
        <v>2</v>
      </c>
      <c r="F12" s="1">
        <v>0</v>
      </c>
      <c r="G12" s="19"/>
      <c r="H12" s="3">
        <f t="shared" si="0"/>
        <v>2</v>
      </c>
    </row>
    <row r="13" spans="2:8" ht="15.75" thickBot="1" x14ac:dyDescent="0.3">
      <c r="B13" s="37">
        <v>8</v>
      </c>
      <c r="C13" s="68" t="s">
        <v>81</v>
      </c>
      <c r="D13" s="69" t="s">
        <v>20</v>
      </c>
      <c r="E13" s="38">
        <v>1</v>
      </c>
      <c r="F13" s="39">
        <v>0</v>
      </c>
      <c r="G13" s="38"/>
      <c r="H13" s="40">
        <f t="shared" si="0"/>
        <v>1</v>
      </c>
    </row>
  </sheetData>
  <sortState ref="C5:H13">
    <sortCondition descending="1" ref="H5:H13"/>
  </sortState>
  <mergeCells count="2">
    <mergeCell ref="B2:H2"/>
    <mergeCell ref="E4: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showRowColHeaders="0" zoomScaleNormal="100" workbookViewId="0">
      <selection activeCell="F5" sqref="F5"/>
    </sheetView>
  </sheetViews>
  <sheetFormatPr baseColWidth="10" defaultRowHeight="15" x14ac:dyDescent="0.25"/>
  <cols>
    <col min="1" max="1" width="28.5703125" style="1" customWidth="1"/>
    <col min="2" max="2" width="11.42578125" style="1"/>
    <col min="3" max="3" width="40.28515625" style="1" bestFit="1" customWidth="1"/>
    <col min="4" max="4" width="17.42578125" style="1" customWidth="1"/>
    <col min="5" max="5" width="20.85546875" style="1" customWidth="1"/>
    <col min="6" max="16384" width="11.42578125" style="1"/>
  </cols>
  <sheetData>
    <row r="1" spans="2:8" ht="36.75" customHeight="1" x14ac:dyDescent="0.25"/>
    <row r="2" spans="2:8" ht="21" x14ac:dyDescent="0.25">
      <c r="B2" s="15" t="s">
        <v>30</v>
      </c>
      <c r="C2" s="15"/>
      <c r="D2" s="15"/>
      <c r="E2" s="15"/>
      <c r="F2" s="15"/>
      <c r="G2" s="15"/>
      <c r="H2" s="15"/>
    </row>
    <row r="3" spans="2:8" ht="15.75" thickBot="1" x14ac:dyDescent="0.3"/>
    <row r="4" spans="2:8" ht="15.75" thickBot="1" x14ac:dyDescent="0.3">
      <c r="E4" s="25" t="s">
        <v>4</v>
      </c>
      <c r="F4" s="26"/>
      <c r="G4" s="27"/>
    </row>
    <row r="5" spans="2:8" ht="30.75" thickBot="1" x14ac:dyDescent="0.3">
      <c r="B5" s="20" t="s">
        <v>0</v>
      </c>
      <c r="C5" s="21" t="s">
        <v>1</v>
      </c>
      <c r="D5" s="22" t="s">
        <v>2</v>
      </c>
      <c r="E5" s="23" t="s">
        <v>5</v>
      </c>
      <c r="F5" s="22" t="s">
        <v>87</v>
      </c>
      <c r="G5" s="23" t="s">
        <v>9</v>
      </c>
      <c r="H5" s="24" t="s">
        <v>3</v>
      </c>
    </row>
    <row r="6" spans="2:8" x14ac:dyDescent="0.25">
      <c r="B6" s="2">
        <v>1</v>
      </c>
      <c r="C6" s="51" t="s">
        <v>85</v>
      </c>
      <c r="D6" s="8" t="s">
        <v>18</v>
      </c>
      <c r="E6" s="19">
        <v>5</v>
      </c>
      <c r="F6" s="1">
        <v>9</v>
      </c>
      <c r="G6" s="19"/>
      <c r="H6" s="3">
        <f>SUM(E6:G6)</f>
        <v>14</v>
      </c>
    </row>
    <row r="7" spans="2:8" x14ac:dyDescent="0.25">
      <c r="B7" s="28">
        <v>2</v>
      </c>
      <c r="C7" s="29" t="s">
        <v>82</v>
      </c>
      <c r="D7" s="30" t="s">
        <v>47</v>
      </c>
      <c r="E7" s="31">
        <v>9</v>
      </c>
      <c r="F7" s="32">
        <v>0</v>
      </c>
      <c r="G7" s="31"/>
      <c r="H7" s="33">
        <v>9</v>
      </c>
    </row>
    <row r="8" spans="2:8" x14ac:dyDescent="0.25">
      <c r="B8" s="2">
        <v>3</v>
      </c>
      <c r="C8" s="70" t="s">
        <v>83</v>
      </c>
      <c r="D8" s="8" t="s">
        <v>19</v>
      </c>
      <c r="E8" s="19">
        <v>7</v>
      </c>
      <c r="F8" s="1">
        <v>0</v>
      </c>
      <c r="G8" s="19"/>
      <c r="H8" s="3">
        <v>9</v>
      </c>
    </row>
    <row r="9" spans="2:8" ht="15.75" thickBot="1" x14ac:dyDescent="0.3">
      <c r="B9" s="37">
        <v>4</v>
      </c>
      <c r="C9" s="46" t="s">
        <v>84</v>
      </c>
      <c r="D9" s="71" t="s">
        <v>10</v>
      </c>
      <c r="E9" s="72">
        <v>6</v>
      </c>
      <c r="F9" s="73">
        <v>0</v>
      </c>
      <c r="G9" s="72"/>
      <c r="H9" s="40">
        <v>9</v>
      </c>
    </row>
  </sheetData>
  <sortState ref="C5:H8">
    <sortCondition descending="1" ref="H5:H8"/>
  </sortState>
  <mergeCells count="2">
    <mergeCell ref="B2:H2"/>
    <mergeCell ref="E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Elite</vt:lpstr>
      <vt:lpstr>Pre - Infantil (12-13)</vt:lpstr>
      <vt:lpstr>Infantil (14-15)</vt:lpstr>
      <vt:lpstr>Junior (16-19)</vt:lpstr>
      <vt:lpstr>PreMaster (20-29)</vt:lpstr>
      <vt:lpstr>Master A (30-39)</vt:lpstr>
      <vt:lpstr>Master B (40-49)</vt:lpstr>
      <vt:lpstr>Master C (50-59)</vt:lpstr>
      <vt:lpstr>Senior (60 a +)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LEILA VIVANCO</cp:lastModifiedBy>
  <dcterms:created xsi:type="dcterms:W3CDTF">2017-02-09T01:50:43Z</dcterms:created>
  <dcterms:modified xsi:type="dcterms:W3CDTF">2019-03-10T03:43:52Z</dcterms:modified>
</cp:coreProperties>
</file>