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icardo\"/>
    </mc:Choice>
  </mc:AlternateContent>
  <bookViews>
    <workbookView xWindow="0" yWindow="0" windowWidth="28800" windowHeight="12300" tabRatio="902"/>
  </bookViews>
  <sheets>
    <sheet name="GENERAL" sheetId="7" r:id="rId1"/>
    <sheet name="ELITE" sheetId="10" r:id="rId2"/>
    <sheet name="Pre - Infantil (12-13)" sheetId="11" r:id="rId3"/>
    <sheet name="Infantil (14-15)" sheetId="1" r:id="rId4"/>
    <sheet name="Junior (16-19)" sheetId="12" r:id="rId5"/>
    <sheet name="PreMaster (20-29)" sheetId="13" r:id="rId6"/>
    <sheet name="Master A (30-39)" sheetId="14" r:id="rId7"/>
    <sheet name="Master B (40-49)" sheetId="15" r:id="rId8"/>
    <sheet name="Master C (50-59)" sheetId="16" r:id="rId9"/>
    <sheet name="Hoja1" sheetId="18" r:id="rId10"/>
    <sheet name="SINIOR (60 a +)" sheetId="17" state="hidden" r:id="rId11"/>
  </sheets>
  <definedNames>
    <definedName name="_xlnm._FilterDatabase" localSheetId="0" hidden="1">GENERAL!$C$3:$C$31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7" l="1"/>
  <c r="H27" i="7"/>
  <c r="H25" i="7"/>
  <c r="H16" i="7"/>
  <c r="H20" i="7"/>
  <c r="H13" i="7"/>
  <c r="H17" i="7"/>
  <c r="H11" i="7"/>
  <c r="H15" i="7"/>
  <c r="H19" i="7"/>
  <c r="H14" i="7"/>
  <c r="H18" i="7"/>
  <c r="H7" i="7"/>
  <c r="H8" i="7"/>
  <c r="H10" i="7"/>
  <c r="H5" i="7"/>
  <c r="H6" i="7"/>
  <c r="H9" i="7"/>
  <c r="H5" i="15"/>
  <c r="H6" i="15"/>
  <c r="H6" i="13"/>
  <c r="H5" i="13"/>
  <c r="H7" i="13"/>
  <c r="H8" i="13"/>
  <c r="H9" i="14"/>
  <c r="H17" i="14"/>
  <c r="H8" i="14"/>
  <c r="H5" i="14"/>
  <c r="H7" i="14"/>
  <c r="H10" i="14"/>
  <c r="H6" i="14"/>
  <c r="H5" i="10"/>
  <c r="H6" i="11"/>
  <c r="H7" i="11"/>
  <c r="H8" i="11"/>
  <c r="H5" i="11"/>
  <c r="H5" i="12"/>
  <c r="H8" i="12"/>
  <c r="H10" i="12"/>
  <c r="H9" i="12"/>
  <c r="H7" i="12"/>
  <c r="H6" i="12"/>
  <c r="H13" i="1"/>
  <c r="H9" i="1"/>
  <c r="H12" i="1"/>
  <c r="H8" i="1"/>
  <c r="H10" i="1"/>
  <c r="H7" i="1"/>
  <c r="H5" i="1"/>
  <c r="H6" i="1"/>
</calcChain>
</file>

<file path=xl/sharedStrings.xml><?xml version="1.0" encoding="utf-8"?>
<sst xmlns="http://schemas.openxmlformats.org/spreadsheetml/2006/main" count="300" uniqueCount="104">
  <si>
    <t>Ranking</t>
  </si>
  <si>
    <t>Deportista</t>
  </si>
  <si>
    <t>Club</t>
  </si>
  <si>
    <t>TOTAL</t>
  </si>
  <si>
    <t>NGC TEAM</t>
  </si>
  <si>
    <t>Chorrillos</t>
  </si>
  <si>
    <t>AQUAXTREME</t>
  </si>
  <si>
    <t>WUAY TRIATLÓN</t>
  </si>
  <si>
    <t>AQUALAB</t>
  </si>
  <si>
    <t>club</t>
  </si>
  <si>
    <t>TRIPROVSPORT</t>
  </si>
  <si>
    <t>TRIFORCE</t>
  </si>
  <si>
    <t>RANKING 60 A MÁS DE TRIATLON 2019 - VARONES</t>
  </si>
  <si>
    <t>TRIMONSTER</t>
  </si>
  <si>
    <t xml:space="preserve">Huarmey </t>
  </si>
  <si>
    <t>Salaverry</t>
  </si>
  <si>
    <t>Paracas</t>
  </si>
  <si>
    <t>Fechas del Circuito Nacional</t>
  </si>
  <si>
    <t>TRIMOSTERS</t>
  </si>
  <si>
    <t>TRIFIT PERU</t>
  </si>
  <si>
    <t>ATLANTES</t>
  </si>
  <si>
    <t>IRON WARRIORS</t>
  </si>
  <si>
    <t>RANKING GENERAL DE TRIATLON 2019 - DAMAS</t>
  </si>
  <si>
    <t>RANKING PRE -INFANTIL DE TRIATLON 2019 - DAMAS</t>
  </si>
  <si>
    <t>RANKING INFANTIL DE TRIATLON 2019 - DAMAS</t>
  </si>
  <si>
    <t>RANKING 16 - 19 DE TRIATLON 2019 - DAMAS</t>
  </si>
  <si>
    <t>RANKING 20 - 29 DE TRIATLON 2019 - DAMAS</t>
  </si>
  <si>
    <t>RANKING 30 - 39 DE TRIATLON 2019 - DAMAS</t>
  </si>
  <si>
    <t>RANKING 40 - 49 DE TRIATLON 2019 - DAMAS</t>
  </si>
  <si>
    <t>RANKING 50 - 59 DE TRIATLON 2019 - DAMAS</t>
  </si>
  <si>
    <t>GIANELLA DEBRA COAGUILA PITA</t>
  </si>
  <si>
    <t>ADA BRAVO</t>
  </si>
  <si>
    <t>BLANCA KÓMETTER MONTOYA</t>
  </si>
  <si>
    <t>ANGY PURIZACA</t>
  </si>
  <si>
    <t>MARIAJOSE TORRES TORRES</t>
  </si>
  <si>
    <t>DENISE ARBULU VALDEZ</t>
  </si>
  <si>
    <t>GRAZIELA MELE</t>
  </si>
  <si>
    <t>GIULIANA FATULE ZULETA</t>
  </si>
  <si>
    <t>DANIELA ANDRADE TUDELA</t>
  </si>
  <si>
    <t>TRIMONSTERS</t>
  </si>
  <si>
    <t>NAOMI ESPINOZA GUABLOCHO</t>
  </si>
  <si>
    <t>THAIS MAGGIOLO COOK</t>
  </si>
  <si>
    <t>ADRIANA LUCIA LEIVA MEZA</t>
  </si>
  <si>
    <t>CLAUDIA LOPEZ RIVERA</t>
  </si>
  <si>
    <t>ANGELLA RODRIGUEZ RAMIREZ</t>
  </si>
  <si>
    <t>SILVANA BACA</t>
  </si>
  <si>
    <t>ALEJANDRA VALDIVIA ESPINOZA</t>
  </si>
  <si>
    <t>EVELYNN LLANOS ORTEGA</t>
  </si>
  <si>
    <t>ALEXANDRA BENTIN CAMBANA</t>
  </si>
  <si>
    <t>ALISON ANDREA MUCHARI AYBAR</t>
  </si>
  <si>
    <t xml:space="preserve">IYARI BALAGUER VÁSQUEZ </t>
  </si>
  <si>
    <t>HARE CATHERIN VELARDE</t>
  </si>
  <si>
    <t xml:space="preserve">ANA CAMILA VEGA HUAMAN </t>
  </si>
  <si>
    <t>SOFIA RUBI TEJEDA VELARDE</t>
  </si>
  <si>
    <t>ALEJANDRA FIORELLA MARTINEZ HURTADO</t>
  </si>
  <si>
    <t>ANDREA CAROLINA HIDALGO HUAMAN</t>
  </si>
  <si>
    <t>ADRIANA SOFIA ROJAS</t>
  </si>
  <si>
    <t>MEL MAISSA VILLALOBOS</t>
  </si>
  <si>
    <t>LETICIA CAMPOS BELLO</t>
  </si>
  <si>
    <t>LUCIA BELEN MUCHARI AYBAR</t>
  </si>
  <si>
    <t>HEIDI ATENAS ESPINO VERA</t>
  </si>
  <si>
    <t>DANAE ALEXANDRA MEDINA</t>
  </si>
  <si>
    <t>TRC 300</t>
  </si>
  <si>
    <t>NATALY SU LONG</t>
  </si>
  <si>
    <t>ROSA ALEJANDRA ORTIZ</t>
  </si>
  <si>
    <t>ARIANA SOFIA VEGA HUAMAN</t>
  </si>
  <si>
    <t>MAYRA KAUSS</t>
  </si>
  <si>
    <t>SAMANTHA GARCIA</t>
  </si>
  <si>
    <t>MARIAFE CORDOVA</t>
  </si>
  <si>
    <t>ANDREA LILITH REAL NUÑEZ</t>
  </si>
  <si>
    <t>CLAUDIA ESPINAL REYES</t>
  </si>
  <si>
    <t>KATTY CORDOVA</t>
  </si>
  <si>
    <t xml:space="preserve">CARLA VELARDE TAPIA </t>
  </si>
  <si>
    <t>DANIELLA ILLANES CHIHUALA</t>
  </si>
  <si>
    <t>RUBY REATEGUI ROSSEL</t>
  </si>
  <si>
    <t>SUSANA CHIA</t>
  </si>
  <si>
    <t>MARÍA TERESA VARGAS TÁVARA</t>
  </si>
  <si>
    <t>LIZETTE GRADOS AGUIRRE</t>
  </si>
  <si>
    <t>KAREN VASQUEZ VALDIVIA</t>
  </si>
  <si>
    <t>TAMILA GUIMARAES ALVES</t>
  </si>
  <si>
    <t>JENNY MERCEDES PONCE MONTERO</t>
  </si>
  <si>
    <t>MIRTHA VICUÑA YONZ</t>
  </si>
  <si>
    <t>ELIZABETH SAAVEDRA</t>
  </si>
  <si>
    <t xml:space="preserve">NGC TEAM </t>
  </si>
  <si>
    <t>YÉSICA CELESTINA TORRES MASGO</t>
  </si>
  <si>
    <t>ERIKA MENDOZA RIMARI</t>
  </si>
  <si>
    <t>FRANCESCA GERALDINE RATTO SOTO</t>
  </si>
  <si>
    <t>JENY MOLINA NINANYA</t>
  </si>
  <si>
    <t xml:space="preserve">GLADYS JUDITH ANCCO OSCCO </t>
  </si>
  <si>
    <t>VERÓNICA AGUIRRE SALMÓN</t>
  </si>
  <si>
    <t>CORINA GARRIDO SANCHEZ</t>
  </si>
  <si>
    <t xml:space="preserve">ALEJANDRA MARTINEZ HURTADO </t>
  </si>
  <si>
    <t xml:space="preserve">NICOLE AVENDAÑO BALAREZO </t>
  </si>
  <si>
    <t>MEL MAISSA VILLALOBOS CASTRO</t>
  </si>
  <si>
    <t>MARIA FERNANDA VALENZUELA BENITEZ</t>
  </si>
  <si>
    <t>FASTTRIATLON</t>
  </si>
  <si>
    <t xml:space="preserve">TERESA ESTEFANIA IBUADO </t>
  </si>
  <si>
    <t>SULEMA RUTH CCALLI</t>
  </si>
  <si>
    <t>VERONICA PEREZ TUESTA</t>
  </si>
  <si>
    <t>PERUTRIATHLETES</t>
  </si>
  <si>
    <t>GABRIELA VEICER</t>
  </si>
  <si>
    <t>KATTY  CORDOVA OSORIO</t>
  </si>
  <si>
    <t>RANKING 60 A MÁS DE TRIATLON 2019 - DAMAS</t>
  </si>
  <si>
    <t>PATRICIA BENAVIDES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</si>
</sst>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0"/>
      <name val="Times New Roman"/>
      <family val="1"/>
    </font>
    <font>
      <b/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5" fillId="0" borderId="1" xfId="0" applyFont="1" applyFill="1" applyBorder="1"/>
    <xf numFmtId="0" fontId="5" fillId="0" borderId="2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/>
    </xf>
    <xf numFmtId="0" fontId="7" fillId="0" borderId="28" xfId="0" applyNumberFormat="1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wrapText="1"/>
    </xf>
    <xf numFmtId="0" fontId="6" fillId="0" borderId="3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wrapText="1"/>
    </xf>
    <xf numFmtId="0" fontId="6" fillId="0" borderId="41" xfId="0" applyFont="1" applyFill="1" applyBorder="1" applyAlignment="1">
      <alignment horizontal="center" wrapText="1"/>
    </xf>
    <xf numFmtId="0" fontId="6" fillId="0" borderId="42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6" fillId="4" borderId="5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left" vertical="center" wrapText="1"/>
    </xf>
    <xf numFmtId="0" fontId="6" fillId="0" borderId="37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3F3"/>
      <color rgb="FFFFE7E7"/>
      <color rgb="FFFF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microsoft.com/office/2007/relationships/hdphoto" Target="../media/hdphoto6.wdp"/><Relationship Id="rId1" Type="http://schemas.openxmlformats.org/officeDocument/2006/relationships/image" Target="../media/image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microsoft.com/office/2007/relationships/hdphoto" Target="../media/hdphoto8.wdp"/><Relationship Id="rId1" Type="http://schemas.openxmlformats.org/officeDocument/2006/relationships/image" Target="../media/image1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microsoft.com/office/2007/relationships/hdphoto" Target="../media/hdphoto2.wdp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microsoft.com/office/2007/relationships/hdphoto" Target="../media/hdphoto3.wdp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microsoft.com/office/2007/relationships/hdphoto" Target="../media/hdphoto3.wdp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microsoft.com/office/2007/relationships/hdphoto" Target="../media/hdphoto4.wdp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microsoft.com/office/2007/relationships/hdphoto" Target="../media/hdphoto5.wdp"/><Relationship Id="rId1" Type="http://schemas.openxmlformats.org/officeDocument/2006/relationships/image" Target="../media/image8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microsoft.com/office/2007/relationships/hdphoto" Target="../media/hdphoto6.wdp"/><Relationship Id="rId1" Type="http://schemas.openxmlformats.org/officeDocument/2006/relationships/image" Target="../media/image9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microsoft.com/office/2007/relationships/hdphoto" Target="../media/hdphoto7.wdp"/><Relationship Id="rId1" Type="http://schemas.openxmlformats.org/officeDocument/2006/relationships/image" Target="../media/image10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microsoft.com/office/2007/relationships/hdphoto" Target="../media/hdphoto6.wdp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144996</xdr:colOff>
      <xdr:row>1</xdr:row>
      <xdr:rowOff>2117</xdr:rowOff>
    </xdr:from>
    <xdr:to>
      <xdr:col>0</xdr:col>
      <xdr:colOff>752476</xdr:colOff>
      <xdr:row>2</xdr:row>
      <xdr:rowOff>185142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996" y="173567"/>
          <a:ext cx="607480" cy="354475"/>
        </a:xfrm>
        <a:prstGeom prst="rect">
          <a:avLst/>
        </a:prstGeom>
      </xdr:spPr>
    </xdr:pic>
    <xdr:clientData/>
  </xdr:twoCellAnchor>
  <xdr:twoCellAnchor editAs="oneCell">
    <xdr:from>
      <xdr:col>7</xdr:col>
      <xdr:colOff>148168</xdr:colOff>
      <xdr:row>0</xdr:row>
      <xdr:rowOff>161925</xdr:rowOff>
    </xdr:from>
    <xdr:to>
      <xdr:col>7</xdr:col>
      <xdr:colOff>762000</xdr:colOff>
      <xdr:row>3</xdr:row>
      <xdr:rowOff>28479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7615768" y="161925"/>
          <a:ext cx="613832" cy="40947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173329</xdr:colOff>
      <xdr:row>1</xdr:row>
      <xdr:rowOff>57150</xdr:rowOff>
    </xdr:from>
    <xdr:to>
      <xdr:col>0</xdr:col>
      <xdr:colOff>1076326</xdr:colOff>
      <xdr:row>2</xdr:row>
      <xdr:rowOff>238125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29" y="257175"/>
          <a:ext cx="902997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110066</xdr:colOff>
      <xdr:row>1</xdr:row>
      <xdr:rowOff>47624</xdr:rowOff>
    </xdr:from>
    <xdr:to>
      <xdr:col>7</xdr:col>
      <xdr:colOff>1162050</xdr:colOff>
      <xdr:row>3</xdr:row>
      <xdr:rowOff>28575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8025341" y="247649"/>
          <a:ext cx="1051984" cy="68580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223309</xdr:colOff>
      <xdr:row>1</xdr:row>
      <xdr:rowOff>29636</xdr:rowOff>
    </xdr:from>
    <xdr:to>
      <xdr:col>0</xdr:col>
      <xdr:colOff>971551</xdr:colOff>
      <xdr:row>2</xdr:row>
      <xdr:rowOff>133350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309" y="229661"/>
          <a:ext cx="748242" cy="370414"/>
        </a:xfrm>
        <a:prstGeom prst="rect">
          <a:avLst/>
        </a:prstGeom>
      </xdr:spPr>
    </xdr:pic>
    <xdr:clientData/>
  </xdr:twoCellAnchor>
  <xdr:twoCellAnchor editAs="oneCell">
    <xdr:from>
      <xdr:col>7</xdr:col>
      <xdr:colOff>110066</xdr:colOff>
      <xdr:row>1</xdr:row>
      <xdr:rowOff>0</xdr:rowOff>
    </xdr:from>
    <xdr:to>
      <xdr:col>7</xdr:col>
      <xdr:colOff>1019175</xdr:colOff>
      <xdr:row>2</xdr:row>
      <xdr:rowOff>161926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8282516" y="200025"/>
          <a:ext cx="909109" cy="4286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173571</xdr:colOff>
      <xdr:row>0</xdr:row>
      <xdr:rowOff>190503</xdr:rowOff>
    </xdr:from>
    <xdr:to>
      <xdr:col>0</xdr:col>
      <xdr:colOff>962025</xdr:colOff>
      <xdr:row>2</xdr:row>
      <xdr:rowOff>157293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571" y="190503"/>
          <a:ext cx="788454" cy="366840"/>
        </a:xfrm>
        <a:prstGeom prst="rect">
          <a:avLst/>
        </a:prstGeom>
      </xdr:spPr>
    </xdr:pic>
    <xdr:clientData/>
  </xdr:twoCellAnchor>
  <xdr:twoCellAnchor editAs="oneCell">
    <xdr:from>
      <xdr:col>7</xdr:col>
      <xdr:colOff>53978</xdr:colOff>
      <xdr:row>1</xdr:row>
      <xdr:rowOff>19049</xdr:rowOff>
    </xdr:from>
    <xdr:to>
      <xdr:col>7</xdr:col>
      <xdr:colOff>676275</xdr:colOff>
      <xdr:row>3</xdr:row>
      <xdr:rowOff>20110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7950203" y="219074"/>
          <a:ext cx="622297" cy="4011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137584</xdr:colOff>
      <xdr:row>1</xdr:row>
      <xdr:rowOff>19050</xdr:rowOff>
    </xdr:from>
    <xdr:to>
      <xdr:col>0</xdr:col>
      <xdr:colOff>961669</xdr:colOff>
      <xdr:row>2</xdr:row>
      <xdr:rowOff>164910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84" y="219075"/>
          <a:ext cx="824085" cy="422085"/>
        </a:xfrm>
        <a:prstGeom prst="rect">
          <a:avLst/>
        </a:prstGeom>
      </xdr:spPr>
    </xdr:pic>
    <xdr:clientData/>
  </xdr:twoCellAnchor>
  <xdr:twoCellAnchor editAs="oneCell">
    <xdr:from>
      <xdr:col>7</xdr:col>
      <xdr:colOff>5291</xdr:colOff>
      <xdr:row>0</xdr:row>
      <xdr:rowOff>200024</xdr:rowOff>
    </xdr:from>
    <xdr:to>
      <xdr:col>7</xdr:col>
      <xdr:colOff>904875</xdr:colOff>
      <xdr:row>3</xdr:row>
      <xdr:rowOff>77260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7549091" y="200024"/>
          <a:ext cx="899584" cy="5535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109008</xdr:colOff>
      <xdr:row>1</xdr:row>
      <xdr:rowOff>20109</xdr:rowOff>
    </xdr:from>
    <xdr:to>
      <xdr:col>0</xdr:col>
      <xdr:colOff>1135591</xdr:colOff>
      <xdr:row>3</xdr:row>
      <xdr:rowOff>2986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008" y="220134"/>
          <a:ext cx="1026583" cy="449602"/>
        </a:xfrm>
        <a:prstGeom prst="rect">
          <a:avLst/>
        </a:prstGeom>
      </xdr:spPr>
    </xdr:pic>
    <xdr:clientData/>
  </xdr:twoCellAnchor>
  <xdr:twoCellAnchor editAs="oneCell">
    <xdr:from>
      <xdr:col>7</xdr:col>
      <xdr:colOff>233891</xdr:colOff>
      <xdr:row>0</xdr:row>
      <xdr:rowOff>161927</xdr:rowOff>
    </xdr:from>
    <xdr:to>
      <xdr:col>7</xdr:col>
      <xdr:colOff>884316</xdr:colOff>
      <xdr:row>3</xdr:row>
      <xdr:rowOff>58211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8187266" y="161927"/>
          <a:ext cx="650425" cy="56303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232834</xdr:colOff>
      <xdr:row>1</xdr:row>
      <xdr:rowOff>39160</xdr:rowOff>
    </xdr:from>
    <xdr:to>
      <xdr:col>0</xdr:col>
      <xdr:colOff>981076</xdr:colOff>
      <xdr:row>2</xdr:row>
      <xdr:rowOff>162642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834" y="239185"/>
          <a:ext cx="748242" cy="390182"/>
        </a:xfrm>
        <a:prstGeom prst="rect">
          <a:avLst/>
        </a:prstGeom>
      </xdr:spPr>
    </xdr:pic>
    <xdr:clientData/>
  </xdr:twoCellAnchor>
  <xdr:twoCellAnchor editAs="oneCell">
    <xdr:from>
      <xdr:col>7</xdr:col>
      <xdr:colOff>110066</xdr:colOff>
      <xdr:row>0</xdr:row>
      <xdr:rowOff>161924</xdr:rowOff>
    </xdr:from>
    <xdr:to>
      <xdr:col>7</xdr:col>
      <xdr:colOff>1019175</xdr:colOff>
      <xdr:row>3</xdr:row>
      <xdr:rowOff>67735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8092016" y="161924"/>
          <a:ext cx="909109" cy="57256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232834</xdr:colOff>
      <xdr:row>1</xdr:row>
      <xdr:rowOff>39161</xdr:rowOff>
    </xdr:from>
    <xdr:to>
      <xdr:col>0</xdr:col>
      <xdr:colOff>981076</xdr:colOff>
      <xdr:row>2</xdr:row>
      <xdr:rowOff>133351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834" y="239186"/>
          <a:ext cx="748242" cy="360890"/>
        </a:xfrm>
        <a:prstGeom prst="rect">
          <a:avLst/>
        </a:prstGeom>
      </xdr:spPr>
    </xdr:pic>
    <xdr:clientData/>
  </xdr:twoCellAnchor>
  <xdr:twoCellAnchor editAs="oneCell">
    <xdr:from>
      <xdr:col>7</xdr:col>
      <xdr:colOff>110066</xdr:colOff>
      <xdr:row>0</xdr:row>
      <xdr:rowOff>161924</xdr:rowOff>
    </xdr:from>
    <xdr:to>
      <xdr:col>7</xdr:col>
      <xdr:colOff>1019175</xdr:colOff>
      <xdr:row>3</xdr:row>
      <xdr:rowOff>9525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8092016" y="161924"/>
          <a:ext cx="909109" cy="5143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223309</xdr:colOff>
      <xdr:row>1</xdr:row>
      <xdr:rowOff>67736</xdr:rowOff>
    </xdr:from>
    <xdr:to>
      <xdr:col>0</xdr:col>
      <xdr:colOff>971551</xdr:colOff>
      <xdr:row>2</xdr:row>
      <xdr:rowOff>142876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309" y="267761"/>
          <a:ext cx="748242" cy="341840"/>
        </a:xfrm>
        <a:prstGeom prst="rect">
          <a:avLst/>
        </a:prstGeom>
      </xdr:spPr>
    </xdr:pic>
    <xdr:clientData/>
  </xdr:twoCellAnchor>
  <xdr:twoCellAnchor editAs="oneCell">
    <xdr:from>
      <xdr:col>7</xdr:col>
      <xdr:colOff>110066</xdr:colOff>
      <xdr:row>0</xdr:row>
      <xdr:rowOff>200024</xdr:rowOff>
    </xdr:from>
    <xdr:to>
      <xdr:col>7</xdr:col>
      <xdr:colOff>1019175</xdr:colOff>
      <xdr:row>2</xdr:row>
      <xdr:rowOff>190500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8092016" y="200024"/>
          <a:ext cx="909109" cy="45720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223309</xdr:colOff>
      <xdr:row>1</xdr:row>
      <xdr:rowOff>29636</xdr:rowOff>
    </xdr:from>
    <xdr:to>
      <xdr:col>0</xdr:col>
      <xdr:colOff>971551</xdr:colOff>
      <xdr:row>2</xdr:row>
      <xdr:rowOff>142875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309" y="229661"/>
          <a:ext cx="748242" cy="379939"/>
        </a:xfrm>
        <a:prstGeom prst="rect">
          <a:avLst/>
        </a:prstGeom>
      </xdr:spPr>
    </xdr:pic>
    <xdr:clientData/>
  </xdr:twoCellAnchor>
  <xdr:twoCellAnchor editAs="oneCell">
    <xdr:from>
      <xdr:col>7</xdr:col>
      <xdr:colOff>110066</xdr:colOff>
      <xdr:row>0</xdr:row>
      <xdr:rowOff>200024</xdr:rowOff>
    </xdr:from>
    <xdr:to>
      <xdr:col>7</xdr:col>
      <xdr:colOff>1019175</xdr:colOff>
      <xdr:row>3</xdr:row>
      <xdr:rowOff>76200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8092016" y="200024"/>
          <a:ext cx="909109" cy="45720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173329</xdr:colOff>
      <xdr:row>1</xdr:row>
      <xdr:rowOff>57150</xdr:rowOff>
    </xdr:from>
    <xdr:to>
      <xdr:col>0</xdr:col>
      <xdr:colOff>1076326</xdr:colOff>
      <xdr:row>2</xdr:row>
      <xdr:rowOff>266700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29" y="257175"/>
          <a:ext cx="902997" cy="561975"/>
        </a:xfrm>
        <a:prstGeom prst="rect">
          <a:avLst/>
        </a:prstGeom>
      </xdr:spPr>
    </xdr:pic>
    <xdr:clientData/>
  </xdr:twoCellAnchor>
  <xdr:twoCellAnchor editAs="oneCell">
    <xdr:from>
      <xdr:col>7</xdr:col>
      <xdr:colOff>110066</xdr:colOff>
      <xdr:row>0</xdr:row>
      <xdr:rowOff>200024</xdr:rowOff>
    </xdr:from>
    <xdr:to>
      <xdr:col>7</xdr:col>
      <xdr:colOff>1162050</xdr:colOff>
      <xdr:row>3</xdr:row>
      <xdr:rowOff>22598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7368116" y="200024"/>
          <a:ext cx="1051984" cy="727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showGridLines="0" tabSelected="1" zoomScale="120" zoomScaleNormal="120" workbookViewId="0">
      <selection activeCell="M8" sqref="M8"/>
    </sheetView>
  </sheetViews>
  <sheetFormatPr baseColWidth="10" defaultRowHeight="12.75" x14ac:dyDescent="0.2"/>
  <cols>
    <col min="1" max="1" width="13.5703125" style="14" customWidth="1"/>
    <col min="2" max="2" width="35.42578125" style="14" bestFit="1" customWidth="1"/>
    <col min="3" max="3" width="17.28515625" style="14" customWidth="1"/>
    <col min="4" max="7" width="11.42578125" style="14"/>
    <col min="8" max="8" width="13.28515625" style="14" customWidth="1"/>
    <col min="9" max="16384" width="11.42578125" style="14"/>
  </cols>
  <sheetData>
    <row r="1" spans="1:9" ht="13.5" thickBot="1" x14ac:dyDescent="0.25">
      <c r="A1" s="11"/>
      <c r="B1" s="12"/>
      <c r="C1" s="12"/>
      <c r="D1" s="12"/>
      <c r="E1" s="12"/>
      <c r="F1" s="12"/>
      <c r="G1" s="12"/>
      <c r="H1" s="12"/>
      <c r="I1" s="13"/>
    </row>
    <row r="2" spans="1:9" ht="13.5" thickBot="1" x14ac:dyDescent="0.25">
      <c r="A2" s="117"/>
      <c r="B2" s="121" t="s">
        <v>22</v>
      </c>
      <c r="C2" s="122"/>
      <c r="D2" s="122"/>
      <c r="E2" s="122"/>
      <c r="F2" s="122"/>
      <c r="G2" s="123"/>
      <c r="H2" s="117"/>
      <c r="I2" s="15"/>
    </row>
    <row r="3" spans="1:9" ht="15.75" customHeight="1" thickBot="1" x14ac:dyDescent="0.25">
      <c r="A3" s="118"/>
      <c r="B3" s="126" t="s">
        <v>1</v>
      </c>
      <c r="C3" s="124" t="s">
        <v>2</v>
      </c>
      <c r="D3" s="119" t="s">
        <v>17</v>
      </c>
      <c r="E3" s="119"/>
      <c r="F3" s="119"/>
      <c r="G3" s="120"/>
      <c r="H3" s="118"/>
      <c r="I3" s="13"/>
    </row>
    <row r="4" spans="1:9" ht="15.75" customHeight="1" thickBot="1" x14ac:dyDescent="0.25">
      <c r="A4" s="48" t="s">
        <v>0</v>
      </c>
      <c r="B4" s="127"/>
      <c r="C4" s="125"/>
      <c r="D4" s="49" t="s">
        <v>14</v>
      </c>
      <c r="E4" s="19" t="s">
        <v>15</v>
      </c>
      <c r="F4" s="19" t="s">
        <v>16</v>
      </c>
      <c r="G4" s="19" t="s">
        <v>5</v>
      </c>
      <c r="H4" s="20" t="s">
        <v>3</v>
      </c>
      <c r="I4" s="16"/>
    </row>
    <row r="5" spans="1:9" x14ac:dyDescent="0.2">
      <c r="A5" s="33">
        <v>1</v>
      </c>
      <c r="B5" s="86" t="s">
        <v>31</v>
      </c>
      <c r="C5" s="86" t="s">
        <v>39</v>
      </c>
      <c r="D5" s="42">
        <v>9</v>
      </c>
      <c r="E5" s="25">
        <v>9</v>
      </c>
      <c r="F5" s="25">
        <v>0</v>
      </c>
      <c r="G5" s="30">
        <v>18</v>
      </c>
      <c r="H5" s="95">
        <f>G5+E5+D5</f>
        <v>36</v>
      </c>
      <c r="I5" s="16"/>
    </row>
    <row r="6" spans="1:9" x14ac:dyDescent="0.2">
      <c r="A6" s="34">
        <v>2</v>
      </c>
      <c r="B6" s="39" t="s">
        <v>33</v>
      </c>
      <c r="C6" s="37" t="s">
        <v>8</v>
      </c>
      <c r="D6" s="43">
        <v>6</v>
      </c>
      <c r="E6" s="26">
        <v>2</v>
      </c>
      <c r="F6" s="26">
        <v>6</v>
      </c>
      <c r="G6" s="31">
        <v>18</v>
      </c>
      <c r="H6" s="38">
        <f>G6+F6+D6</f>
        <v>30</v>
      </c>
      <c r="I6" s="16"/>
    </row>
    <row r="7" spans="1:9" x14ac:dyDescent="0.2">
      <c r="A7" s="34">
        <v>3</v>
      </c>
      <c r="B7" s="40" t="s">
        <v>36</v>
      </c>
      <c r="C7" s="40" t="s">
        <v>4</v>
      </c>
      <c r="D7" s="43">
        <v>4</v>
      </c>
      <c r="E7" s="26">
        <v>4</v>
      </c>
      <c r="F7" s="26">
        <v>0</v>
      </c>
      <c r="G7" s="31">
        <v>18</v>
      </c>
      <c r="H7" s="38">
        <f>G7+E7+D7</f>
        <v>26</v>
      </c>
      <c r="I7" s="16"/>
    </row>
    <row r="8" spans="1:9" x14ac:dyDescent="0.2">
      <c r="A8" s="34">
        <v>4</v>
      </c>
      <c r="B8" s="37" t="s">
        <v>35</v>
      </c>
      <c r="C8" s="37" t="s">
        <v>11</v>
      </c>
      <c r="D8" s="43">
        <v>0</v>
      </c>
      <c r="E8" s="26">
        <v>0</v>
      </c>
      <c r="F8" s="26">
        <v>9</v>
      </c>
      <c r="G8" s="31">
        <v>14</v>
      </c>
      <c r="H8" s="38">
        <f>G8+F8</f>
        <v>23</v>
      </c>
      <c r="I8" s="16"/>
    </row>
    <row r="9" spans="1:9" x14ac:dyDescent="0.2">
      <c r="A9" s="34">
        <v>5</v>
      </c>
      <c r="B9" s="40" t="s">
        <v>30</v>
      </c>
      <c r="C9" s="46" t="s">
        <v>39</v>
      </c>
      <c r="D9" s="43">
        <v>5</v>
      </c>
      <c r="E9" s="26">
        <v>6</v>
      </c>
      <c r="F9" s="26">
        <v>9</v>
      </c>
      <c r="G9" s="31">
        <v>0</v>
      </c>
      <c r="H9" s="38">
        <f>F9+E9+D9</f>
        <v>20</v>
      </c>
      <c r="I9" s="16"/>
    </row>
    <row r="10" spans="1:9" x14ac:dyDescent="0.2">
      <c r="A10" s="34">
        <v>6</v>
      </c>
      <c r="B10" s="37" t="s">
        <v>34</v>
      </c>
      <c r="C10" s="37" t="s">
        <v>4</v>
      </c>
      <c r="D10" s="43">
        <v>0</v>
      </c>
      <c r="E10" s="26">
        <v>3</v>
      </c>
      <c r="F10" s="26">
        <v>7</v>
      </c>
      <c r="G10" s="31">
        <v>10</v>
      </c>
      <c r="H10" s="38">
        <f>G10+F10+E10</f>
        <v>20</v>
      </c>
      <c r="I10" s="16"/>
    </row>
    <row r="11" spans="1:9" x14ac:dyDescent="0.2">
      <c r="A11" s="34">
        <v>7</v>
      </c>
      <c r="B11" s="38" t="s">
        <v>72</v>
      </c>
      <c r="C11" s="38" t="s">
        <v>4</v>
      </c>
      <c r="D11" s="43">
        <v>0</v>
      </c>
      <c r="E11" s="26">
        <v>9</v>
      </c>
      <c r="F11" s="26">
        <v>0</v>
      </c>
      <c r="G11" s="31">
        <v>6</v>
      </c>
      <c r="H11" s="38">
        <f>G11+E11</f>
        <v>15</v>
      </c>
      <c r="I11" s="16"/>
    </row>
    <row r="12" spans="1:9" x14ac:dyDescent="0.2">
      <c r="A12" s="34">
        <v>8</v>
      </c>
      <c r="B12" s="38" t="s">
        <v>32</v>
      </c>
      <c r="C12" s="38" t="s">
        <v>11</v>
      </c>
      <c r="D12" s="43">
        <v>7</v>
      </c>
      <c r="E12" s="26">
        <v>7</v>
      </c>
      <c r="F12" s="26">
        <v>0</v>
      </c>
      <c r="G12" s="31">
        <v>0</v>
      </c>
      <c r="H12" s="38">
        <v>14</v>
      </c>
      <c r="I12" s="17"/>
    </row>
    <row r="13" spans="1:9" x14ac:dyDescent="0.2">
      <c r="A13" s="34">
        <v>9</v>
      </c>
      <c r="B13" s="41" t="s">
        <v>91</v>
      </c>
      <c r="C13" s="38" t="s">
        <v>7</v>
      </c>
      <c r="D13" s="43">
        <v>0</v>
      </c>
      <c r="E13" s="26">
        <v>0</v>
      </c>
      <c r="F13" s="26">
        <v>0</v>
      </c>
      <c r="G13" s="31">
        <v>14</v>
      </c>
      <c r="H13" s="38">
        <f>G13</f>
        <v>14</v>
      </c>
      <c r="I13" s="17"/>
    </row>
    <row r="14" spans="1:9" x14ac:dyDescent="0.2">
      <c r="A14" s="34">
        <v>10</v>
      </c>
      <c r="B14" s="41" t="s">
        <v>92</v>
      </c>
      <c r="C14" s="38" t="s">
        <v>7</v>
      </c>
      <c r="D14" s="43">
        <v>0</v>
      </c>
      <c r="E14" s="26">
        <v>0</v>
      </c>
      <c r="F14" s="26">
        <v>0</v>
      </c>
      <c r="G14" s="31">
        <v>12</v>
      </c>
      <c r="H14" s="38">
        <f>G14</f>
        <v>12</v>
      </c>
      <c r="I14" s="17"/>
    </row>
    <row r="15" spans="1:9" s="8" customFormat="1" ht="15" x14ac:dyDescent="0.25">
      <c r="A15" s="34">
        <v>11</v>
      </c>
      <c r="B15" s="52" t="s">
        <v>96</v>
      </c>
      <c r="C15" s="53" t="s">
        <v>39</v>
      </c>
      <c r="D15" s="67">
        <v>0</v>
      </c>
      <c r="E15" s="54">
        <v>0</v>
      </c>
      <c r="F15" s="54">
        <v>0</v>
      </c>
      <c r="G15" s="68">
        <v>12</v>
      </c>
      <c r="H15" s="69">
        <f>G15</f>
        <v>12</v>
      </c>
      <c r="I15" s="10"/>
    </row>
    <row r="16" spans="1:9" s="8" customFormat="1" ht="15" x14ac:dyDescent="0.25">
      <c r="A16" s="34">
        <v>12</v>
      </c>
      <c r="B16" s="38" t="s">
        <v>42</v>
      </c>
      <c r="C16" s="37" t="s">
        <v>10</v>
      </c>
      <c r="D16" s="24">
        <v>0</v>
      </c>
      <c r="E16" s="26">
        <v>0</v>
      </c>
      <c r="F16" s="26">
        <v>5</v>
      </c>
      <c r="G16" s="116">
        <v>6</v>
      </c>
      <c r="H16" s="38">
        <f>G16+F16</f>
        <v>11</v>
      </c>
      <c r="I16" s="10"/>
    </row>
    <row r="17" spans="1:9" s="74" customFormat="1" ht="15" x14ac:dyDescent="0.25">
      <c r="A17" s="34">
        <v>13</v>
      </c>
      <c r="B17" s="38" t="s">
        <v>67</v>
      </c>
      <c r="C17" s="38" t="s">
        <v>6</v>
      </c>
      <c r="D17" s="24">
        <v>0</v>
      </c>
      <c r="E17" s="26">
        <v>0</v>
      </c>
      <c r="F17" s="26">
        <v>0</v>
      </c>
      <c r="G17" s="23">
        <v>10</v>
      </c>
      <c r="H17" s="38">
        <f>G17+F17</f>
        <v>10</v>
      </c>
      <c r="I17" s="71"/>
    </row>
    <row r="18" spans="1:9" x14ac:dyDescent="0.2">
      <c r="A18" s="34">
        <v>14</v>
      </c>
      <c r="B18" s="41" t="s">
        <v>37</v>
      </c>
      <c r="C18" s="38" t="s">
        <v>39</v>
      </c>
      <c r="D18" s="43">
        <v>0</v>
      </c>
      <c r="E18" s="26">
        <v>1</v>
      </c>
      <c r="F18" s="26">
        <v>7</v>
      </c>
      <c r="G18" s="31">
        <v>0</v>
      </c>
      <c r="H18" s="38">
        <f>F18+E18</f>
        <v>8</v>
      </c>
      <c r="I18" s="17"/>
    </row>
    <row r="19" spans="1:9" x14ac:dyDescent="0.2">
      <c r="A19" s="34">
        <v>15</v>
      </c>
      <c r="B19" s="41" t="s">
        <v>93</v>
      </c>
      <c r="C19" s="38" t="s">
        <v>7</v>
      </c>
      <c r="D19" s="43">
        <v>0</v>
      </c>
      <c r="E19" s="26">
        <v>0</v>
      </c>
      <c r="F19" s="26">
        <v>0</v>
      </c>
      <c r="G19" s="31">
        <v>8</v>
      </c>
      <c r="H19" s="38">
        <f>G19</f>
        <v>8</v>
      </c>
      <c r="I19" s="16"/>
    </row>
    <row r="20" spans="1:9" s="8" customFormat="1" ht="15" x14ac:dyDescent="0.25">
      <c r="A20" s="34">
        <v>16</v>
      </c>
      <c r="B20" s="52" t="s">
        <v>69</v>
      </c>
      <c r="C20" s="53" t="s">
        <v>10</v>
      </c>
      <c r="D20" s="67">
        <v>0</v>
      </c>
      <c r="E20" s="54">
        <v>0</v>
      </c>
      <c r="F20" s="54">
        <v>0</v>
      </c>
      <c r="G20" s="68">
        <v>8</v>
      </c>
      <c r="H20" s="69">
        <f>G20</f>
        <v>8</v>
      </c>
      <c r="I20" s="7"/>
    </row>
    <row r="21" spans="1:9" s="74" customFormat="1" ht="15" x14ac:dyDescent="0.25">
      <c r="A21" s="34">
        <v>17</v>
      </c>
      <c r="B21" s="80" t="s">
        <v>38</v>
      </c>
      <c r="C21" s="80" t="s">
        <v>39</v>
      </c>
      <c r="D21" s="67">
        <v>0</v>
      </c>
      <c r="E21" s="54">
        <v>0</v>
      </c>
      <c r="F21" s="54">
        <v>6</v>
      </c>
      <c r="G21" s="68">
        <v>0</v>
      </c>
      <c r="H21" s="69">
        <v>6</v>
      </c>
      <c r="I21" s="71"/>
    </row>
    <row r="22" spans="1:9" x14ac:dyDescent="0.2">
      <c r="A22" s="34">
        <v>18</v>
      </c>
      <c r="B22" s="40" t="s">
        <v>40</v>
      </c>
      <c r="C22" s="46" t="s">
        <v>7</v>
      </c>
      <c r="D22" s="43">
        <v>0</v>
      </c>
      <c r="E22" s="26">
        <v>5</v>
      </c>
      <c r="F22" s="26">
        <v>0</v>
      </c>
      <c r="G22" s="31">
        <v>0</v>
      </c>
      <c r="H22" s="38">
        <v>5</v>
      </c>
      <c r="I22" s="16"/>
    </row>
    <row r="23" spans="1:9" x14ac:dyDescent="0.2">
      <c r="A23" s="34">
        <v>19</v>
      </c>
      <c r="B23" s="40" t="s">
        <v>41</v>
      </c>
      <c r="C23" s="46" t="s">
        <v>39</v>
      </c>
      <c r="D23" s="43">
        <v>0</v>
      </c>
      <c r="E23" s="26">
        <v>0</v>
      </c>
      <c r="F23" s="26">
        <v>5</v>
      </c>
      <c r="G23" s="31">
        <v>0</v>
      </c>
      <c r="H23" s="38">
        <v>5</v>
      </c>
      <c r="I23" s="16"/>
    </row>
    <row r="24" spans="1:9" x14ac:dyDescent="0.2">
      <c r="A24" s="34">
        <v>20</v>
      </c>
      <c r="B24" s="40" t="s">
        <v>97</v>
      </c>
      <c r="C24" s="46" t="s">
        <v>10</v>
      </c>
      <c r="D24" s="43">
        <v>0</v>
      </c>
      <c r="E24" s="26">
        <v>0</v>
      </c>
      <c r="F24" s="26">
        <v>0</v>
      </c>
      <c r="G24" s="31">
        <v>4</v>
      </c>
      <c r="H24" s="38">
        <v>4</v>
      </c>
      <c r="I24" s="17"/>
    </row>
    <row r="25" spans="1:9" x14ac:dyDescent="0.2">
      <c r="A25" s="34">
        <v>21</v>
      </c>
      <c r="B25" s="38" t="s">
        <v>43</v>
      </c>
      <c r="C25" s="38" t="s">
        <v>39</v>
      </c>
      <c r="D25" s="43">
        <v>0</v>
      </c>
      <c r="E25" s="26">
        <v>0</v>
      </c>
      <c r="F25" s="26">
        <v>4</v>
      </c>
      <c r="G25" s="31">
        <v>0</v>
      </c>
      <c r="H25" s="38">
        <f>F25</f>
        <v>4</v>
      </c>
      <c r="I25" s="17"/>
    </row>
    <row r="26" spans="1:9" x14ac:dyDescent="0.2">
      <c r="A26" s="34">
        <v>22</v>
      </c>
      <c r="B26" s="38" t="s">
        <v>101</v>
      </c>
      <c r="C26" s="38" t="s">
        <v>10</v>
      </c>
      <c r="D26" s="43">
        <v>0</v>
      </c>
      <c r="E26" s="26">
        <v>0</v>
      </c>
      <c r="F26" s="26">
        <v>2</v>
      </c>
      <c r="G26" s="31">
        <v>2</v>
      </c>
      <c r="H26" s="38">
        <f>G26+F26</f>
        <v>4</v>
      </c>
      <c r="I26" s="17"/>
    </row>
    <row r="27" spans="1:9" x14ac:dyDescent="0.2">
      <c r="A27" s="34">
        <v>23</v>
      </c>
      <c r="B27" s="38" t="s">
        <v>44</v>
      </c>
      <c r="C27" s="38" t="s">
        <v>4</v>
      </c>
      <c r="D27" s="43">
        <v>3</v>
      </c>
      <c r="E27" s="26">
        <v>0</v>
      </c>
      <c r="F27" s="26">
        <v>0</v>
      </c>
      <c r="G27" s="31">
        <v>0</v>
      </c>
      <c r="H27" s="38">
        <f>D27</f>
        <v>3</v>
      </c>
      <c r="I27" s="17"/>
    </row>
    <row r="28" spans="1:9" x14ac:dyDescent="0.2">
      <c r="A28" s="34">
        <v>24</v>
      </c>
      <c r="B28" s="38" t="s">
        <v>45</v>
      </c>
      <c r="C28" s="37" t="s">
        <v>39</v>
      </c>
      <c r="D28" s="43">
        <v>0</v>
      </c>
      <c r="E28" s="26">
        <v>0</v>
      </c>
      <c r="F28" s="26">
        <v>3</v>
      </c>
      <c r="G28" s="31">
        <v>0</v>
      </c>
      <c r="H28" s="38">
        <v>3</v>
      </c>
      <c r="I28" s="17"/>
    </row>
    <row r="29" spans="1:9" x14ac:dyDescent="0.2">
      <c r="A29" s="34">
        <v>25</v>
      </c>
      <c r="B29" s="38" t="s">
        <v>46</v>
      </c>
      <c r="C29" s="37" t="s">
        <v>7</v>
      </c>
      <c r="D29" s="43">
        <v>2</v>
      </c>
      <c r="E29" s="26">
        <v>0</v>
      </c>
      <c r="F29" s="26">
        <v>0</v>
      </c>
      <c r="G29" s="31">
        <v>0</v>
      </c>
      <c r="H29" s="38">
        <v>2</v>
      </c>
      <c r="I29" s="17"/>
    </row>
    <row r="30" spans="1:9" x14ac:dyDescent="0.2">
      <c r="A30" s="34">
        <v>26</v>
      </c>
      <c r="B30" s="38" t="s">
        <v>47</v>
      </c>
      <c r="C30" s="38" t="s">
        <v>11</v>
      </c>
      <c r="D30" s="43">
        <v>1</v>
      </c>
      <c r="E30" s="26">
        <v>0</v>
      </c>
      <c r="F30" s="26">
        <v>0</v>
      </c>
      <c r="G30" s="31">
        <v>0</v>
      </c>
      <c r="H30" s="38">
        <v>1</v>
      </c>
      <c r="I30" s="17"/>
    </row>
    <row r="31" spans="1:9" ht="13.5" thickBot="1" x14ac:dyDescent="0.25">
      <c r="A31" s="35">
        <v>27</v>
      </c>
      <c r="B31" s="60" t="s">
        <v>48</v>
      </c>
      <c r="C31" s="60" t="s">
        <v>39</v>
      </c>
      <c r="D31" s="44">
        <v>0</v>
      </c>
      <c r="E31" s="28">
        <v>0</v>
      </c>
      <c r="F31" s="28">
        <v>1</v>
      </c>
      <c r="G31" s="32">
        <v>0</v>
      </c>
      <c r="H31" s="60">
        <v>1</v>
      </c>
      <c r="I31" s="17"/>
    </row>
    <row r="32" spans="1:9" x14ac:dyDescent="0.2">
      <c r="A32" s="13"/>
      <c r="B32" s="13"/>
      <c r="C32" s="13"/>
      <c r="D32" s="13"/>
      <c r="E32" s="13"/>
      <c r="F32" s="13"/>
      <c r="G32" s="13"/>
      <c r="H32" s="16"/>
      <c r="I32" s="16"/>
    </row>
    <row r="33" spans="1:9" x14ac:dyDescent="0.2">
      <c r="A33" s="13"/>
      <c r="B33" s="13"/>
      <c r="C33" s="13"/>
      <c r="D33" s="13"/>
      <c r="E33" s="13"/>
      <c r="F33" s="13"/>
      <c r="G33" s="13"/>
      <c r="H33" s="16"/>
      <c r="I33" s="16"/>
    </row>
    <row r="34" spans="1:9" x14ac:dyDescent="0.2">
      <c r="A34" s="13"/>
      <c r="B34" s="13"/>
      <c r="C34" s="13"/>
      <c r="D34" s="13"/>
      <c r="E34" s="13"/>
      <c r="F34" s="13"/>
      <c r="G34" s="13"/>
      <c r="H34" s="16"/>
      <c r="I34" s="16"/>
    </row>
    <row r="35" spans="1:9" x14ac:dyDescent="0.2">
      <c r="A35" s="13"/>
      <c r="B35" s="13"/>
      <c r="C35" s="13"/>
      <c r="D35" s="13"/>
      <c r="E35" s="13"/>
      <c r="F35" s="13"/>
      <c r="G35" s="13"/>
      <c r="H35" s="16"/>
      <c r="I35" s="16"/>
    </row>
    <row r="36" spans="1:9" x14ac:dyDescent="0.2">
      <c r="A36" s="13"/>
      <c r="B36" s="13"/>
      <c r="C36" s="13"/>
      <c r="D36" s="13"/>
      <c r="E36" s="13"/>
      <c r="F36" s="13"/>
      <c r="G36" s="13"/>
      <c r="H36" s="16"/>
      <c r="I36" s="16"/>
    </row>
    <row r="37" spans="1:9" x14ac:dyDescent="0.2">
      <c r="A37" s="13"/>
      <c r="B37" s="13"/>
      <c r="C37" s="13"/>
      <c r="D37" s="13"/>
      <c r="E37" s="13"/>
      <c r="F37" s="13"/>
      <c r="G37" s="13"/>
      <c r="H37" s="16"/>
      <c r="I37" s="16"/>
    </row>
    <row r="38" spans="1:9" x14ac:dyDescent="0.2">
      <c r="A38" s="13"/>
      <c r="B38" s="13"/>
      <c r="C38" s="13"/>
      <c r="D38" s="13"/>
      <c r="E38" s="13"/>
      <c r="F38" s="13"/>
      <c r="G38" s="13"/>
      <c r="H38" s="16"/>
      <c r="I38" s="16"/>
    </row>
    <row r="39" spans="1:9" x14ac:dyDescent="0.2">
      <c r="A39" s="13"/>
      <c r="B39" s="13"/>
      <c r="C39" s="13"/>
      <c r="D39" s="13"/>
      <c r="E39" s="13"/>
      <c r="F39" s="13"/>
      <c r="G39" s="13"/>
      <c r="H39" s="16"/>
      <c r="I39" s="16"/>
    </row>
    <row r="40" spans="1:9" x14ac:dyDescent="0.2">
      <c r="A40" s="13"/>
      <c r="B40" s="13"/>
      <c r="C40" s="13"/>
      <c r="D40" s="13"/>
      <c r="E40" s="13"/>
      <c r="F40" s="13"/>
      <c r="G40" s="13"/>
      <c r="H40" s="16"/>
      <c r="I40" s="16"/>
    </row>
    <row r="41" spans="1:9" x14ac:dyDescent="0.2">
      <c r="A41" s="13"/>
      <c r="B41" s="13"/>
      <c r="C41" s="13"/>
      <c r="D41" s="13"/>
      <c r="E41" s="13"/>
      <c r="F41" s="13"/>
      <c r="G41" s="13"/>
      <c r="H41" s="16"/>
      <c r="I41" s="16"/>
    </row>
    <row r="42" spans="1:9" x14ac:dyDescent="0.2">
      <c r="A42" s="13"/>
      <c r="B42" s="13"/>
      <c r="C42" s="13"/>
      <c r="D42" s="13"/>
      <c r="E42" s="13"/>
      <c r="F42" s="13"/>
      <c r="G42" s="13"/>
      <c r="H42" s="16"/>
      <c r="I42" s="16"/>
    </row>
    <row r="43" spans="1:9" x14ac:dyDescent="0.2">
      <c r="A43" s="13"/>
      <c r="B43" s="13"/>
      <c r="C43" s="13"/>
      <c r="D43" s="13"/>
      <c r="E43" s="13"/>
      <c r="F43" s="13"/>
      <c r="G43" s="13"/>
      <c r="H43" s="16"/>
      <c r="I43" s="16"/>
    </row>
    <row r="44" spans="1:9" x14ac:dyDescent="0.2">
      <c r="A44" s="13"/>
      <c r="B44" s="13"/>
      <c r="C44" s="13"/>
      <c r="D44" s="13"/>
      <c r="E44" s="13"/>
      <c r="F44" s="13"/>
      <c r="G44" s="13"/>
      <c r="H44" s="16"/>
      <c r="I44" s="16"/>
    </row>
    <row r="45" spans="1:9" x14ac:dyDescent="0.2">
      <c r="A45" s="13"/>
      <c r="B45" s="13"/>
      <c r="C45" s="13"/>
      <c r="D45" s="13"/>
      <c r="E45" s="13"/>
      <c r="F45" s="13"/>
      <c r="G45" s="13"/>
      <c r="H45" s="16"/>
      <c r="I45" s="16"/>
    </row>
    <row r="46" spans="1:9" x14ac:dyDescent="0.2">
      <c r="A46" s="13"/>
      <c r="B46" s="13"/>
      <c r="C46" s="13"/>
      <c r="D46" s="13"/>
      <c r="E46" s="13"/>
      <c r="F46" s="13"/>
      <c r="G46" s="13"/>
      <c r="H46" s="16"/>
      <c r="I46" s="16"/>
    </row>
    <row r="47" spans="1:9" x14ac:dyDescent="0.2">
      <c r="A47" s="13"/>
      <c r="B47" s="13"/>
      <c r="C47" s="13"/>
      <c r="D47" s="13"/>
      <c r="E47" s="13"/>
      <c r="F47" s="13"/>
      <c r="G47" s="13"/>
      <c r="H47" s="16"/>
      <c r="I47" s="16"/>
    </row>
    <row r="48" spans="1:9" x14ac:dyDescent="0.2">
      <c r="A48" s="13"/>
      <c r="B48" s="13"/>
      <c r="C48" s="13"/>
      <c r="D48" s="13"/>
      <c r="E48" s="13"/>
      <c r="F48" s="13"/>
      <c r="G48" s="13"/>
      <c r="H48" s="16"/>
      <c r="I48" s="16"/>
    </row>
    <row r="49" spans="1:9" x14ac:dyDescent="0.2">
      <c r="A49" s="13"/>
      <c r="B49" s="13"/>
      <c r="C49" s="13"/>
      <c r="D49" s="13"/>
      <c r="E49" s="13"/>
      <c r="F49" s="13"/>
      <c r="G49" s="13"/>
      <c r="H49" s="16"/>
      <c r="I49" s="16"/>
    </row>
    <row r="50" spans="1:9" x14ac:dyDescent="0.2">
      <c r="A50" s="13"/>
      <c r="B50" s="13"/>
      <c r="C50" s="13"/>
      <c r="D50" s="13"/>
      <c r="E50" s="13"/>
      <c r="F50" s="13"/>
      <c r="G50" s="13"/>
      <c r="H50" s="16"/>
      <c r="I50" s="16"/>
    </row>
    <row r="51" spans="1:9" x14ac:dyDescent="0.2">
      <c r="A51" s="13"/>
      <c r="B51" s="13"/>
      <c r="C51" s="13"/>
      <c r="D51" s="13"/>
      <c r="E51" s="13"/>
      <c r="F51" s="13"/>
      <c r="G51" s="13"/>
      <c r="H51" s="16"/>
      <c r="I51" s="16"/>
    </row>
    <row r="52" spans="1:9" x14ac:dyDescent="0.2">
      <c r="A52" s="13"/>
      <c r="B52" s="13"/>
      <c r="C52" s="13"/>
      <c r="D52" s="13"/>
      <c r="E52" s="13"/>
      <c r="F52" s="13"/>
      <c r="G52" s="13"/>
      <c r="H52" s="16"/>
      <c r="I52" s="16"/>
    </row>
    <row r="53" spans="1:9" x14ac:dyDescent="0.2">
      <c r="A53" s="13"/>
      <c r="B53" s="13"/>
      <c r="C53" s="13"/>
      <c r="D53" s="13"/>
      <c r="E53" s="13"/>
      <c r="F53" s="13"/>
      <c r="G53" s="13"/>
      <c r="H53" s="16"/>
      <c r="I53" s="16"/>
    </row>
    <row r="54" spans="1:9" x14ac:dyDescent="0.2">
      <c r="A54" s="13"/>
      <c r="B54" s="13"/>
      <c r="C54" s="13"/>
      <c r="D54" s="13"/>
      <c r="E54" s="13"/>
      <c r="F54" s="13"/>
      <c r="G54" s="13"/>
      <c r="H54" s="16"/>
      <c r="I54" s="16"/>
    </row>
    <row r="55" spans="1:9" x14ac:dyDescent="0.2">
      <c r="A55" s="13"/>
      <c r="B55" s="13"/>
      <c r="C55" s="13"/>
      <c r="D55" s="13"/>
      <c r="E55" s="13"/>
      <c r="F55" s="13"/>
      <c r="G55" s="13"/>
      <c r="H55" s="16"/>
      <c r="I55" s="16"/>
    </row>
    <row r="56" spans="1:9" x14ac:dyDescent="0.2">
      <c r="A56" s="13"/>
      <c r="B56" s="13"/>
      <c r="C56" s="13"/>
      <c r="D56" s="13"/>
      <c r="E56" s="13"/>
      <c r="F56" s="13"/>
      <c r="G56" s="13"/>
      <c r="H56" s="16"/>
      <c r="I56" s="16"/>
    </row>
    <row r="57" spans="1:9" x14ac:dyDescent="0.2">
      <c r="A57" s="13"/>
      <c r="B57" s="13"/>
      <c r="C57" s="13"/>
      <c r="D57" s="13"/>
      <c r="E57" s="13"/>
      <c r="F57" s="13"/>
      <c r="G57" s="13"/>
      <c r="H57" s="16"/>
      <c r="I57" s="16"/>
    </row>
    <row r="58" spans="1:9" x14ac:dyDescent="0.2">
      <c r="A58" s="13"/>
      <c r="B58" s="13"/>
      <c r="C58" s="13"/>
      <c r="D58" s="13"/>
      <c r="E58" s="13"/>
      <c r="F58" s="13"/>
      <c r="G58" s="13"/>
      <c r="H58" s="16"/>
      <c r="I58" s="16"/>
    </row>
    <row r="59" spans="1:9" x14ac:dyDescent="0.2">
      <c r="A59" s="13"/>
      <c r="B59" s="13"/>
      <c r="C59" s="13"/>
      <c r="D59" s="13"/>
      <c r="E59" s="13"/>
      <c r="F59" s="13"/>
      <c r="G59" s="13"/>
      <c r="H59" s="16"/>
      <c r="I59" s="16"/>
    </row>
    <row r="60" spans="1:9" x14ac:dyDescent="0.2">
      <c r="A60" s="13"/>
      <c r="B60" s="13"/>
      <c r="C60" s="13"/>
      <c r="D60" s="13"/>
      <c r="E60" s="13"/>
      <c r="F60" s="13"/>
      <c r="G60" s="13"/>
      <c r="H60" s="16"/>
      <c r="I60" s="16"/>
    </row>
    <row r="61" spans="1:9" x14ac:dyDescent="0.2">
      <c r="A61" s="13"/>
      <c r="B61" s="13"/>
      <c r="C61" s="13"/>
      <c r="D61" s="13"/>
      <c r="E61" s="13"/>
      <c r="F61" s="13"/>
      <c r="G61" s="13"/>
      <c r="H61" s="16"/>
      <c r="I61" s="16"/>
    </row>
    <row r="62" spans="1:9" x14ac:dyDescent="0.2">
      <c r="A62" s="13"/>
      <c r="B62" s="13"/>
      <c r="C62" s="13"/>
      <c r="D62" s="13"/>
      <c r="E62" s="13"/>
      <c r="F62" s="13"/>
      <c r="G62" s="13"/>
      <c r="H62" s="16"/>
      <c r="I62" s="16"/>
    </row>
    <row r="63" spans="1:9" x14ac:dyDescent="0.2">
      <c r="A63" s="13"/>
      <c r="B63" s="13"/>
      <c r="C63" s="13"/>
      <c r="D63" s="13"/>
      <c r="E63" s="13"/>
      <c r="F63" s="13"/>
      <c r="G63" s="13"/>
      <c r="H63" s="16"/>
      <c r="I63" s="16"/>
    </row>
    <row r="64" spans="1:9" x14ac:dyDescent="0.2">
      <c r="A64" s="13"/>
      <c r="B64" s="13"/>
      <c r="C64" s="13"/>
      <c r="D64" s="13"/>
      <c r="E64" s="13"/>
      <c r="F64" s="13"/>
      <c r="G64" s="13"/>
      <c r="H64" s="16"/>
      <c r="I64" s="16"/>
    </row>
    <row r="65" spans="1:9" x14ac:dyDescent="0.2">
      <c r="A65" s="13"/>
      <c r="B65" s="13"/>
      <c r="C65" s="13"/>
      <c r="D65" s="13"/>
      <c r="E65" s="13"/>
      <c r="F65" s="13"/>
      <c r="G65" s="13"/>
      <c r="H65" s="16"/>
      <c r="I65" s="16"/>
    </row>
    <row r="66" spans="1:9" x14ac:dyDescent="0.2">
      <c r="A66" s="13"/>
      <c r="B66" s="13"/>
      <c r="C66" s="13"/>
      <c r="D66" s="13"/>
      <c r="E66" s="13"/>
      <c r="F66" s="13"/>
      <c r="G66" s="13"/>
      <c r="H66" s="16"/>
      <c r="I66" s="16"/>
    </row>
    <row r="67" spans="1:9" x14ac:dyDescent="0.2">
      <c r="A67" s="13"/>
      <c r="B67" s="13"/>
      <c r="C67" s="13"/>
      <c r="D67" s="13"/>
      <c r="E67" s="13"/>
      <c r="F67" s="13"/>
      <c r="G67" s="13"/>
      <c r="H67" s="16"/>
      <c r="I67" s="16"/>
    </row>
    <row r="68" spans="1:9" x14ac:dyDescent="0.2">
      <c r="A68" s="13"/>
      <c r="B68" s="13"/>
      <c r="C68" s="13"/>
      <c r="D68" s="13"/>
      <c r="E68" s="13"/>
      <c r="F68" s="13"/>
      <c r="G68" s="13"/>
      <c r="H68" s="16"/>
      <c r="I68" s="16"/>
    </row>
    <row r="69" spans="1:9" x14ac:dyDescent="0.2">
      <c r="A69" s="13"/>
      <c r="B69" s="13"/>
      <c r="C69" s="13"/>
      <c r="D69" s="13"/>
      <c r="E69" s="13"/>
      <c r="F69" s="13"/>
      <c r="G69" s="13"/>
      <c r="H69" s="16"/>
      <c r="I69" s="16"/>
    </row>
    <row r="70" spans="1:9" x14ac:dyDescent="0.2">
      <c r="A70" s="13"/>
      <c r="B70" s="13"/>
      <c r="C70" s="13"/>
      <c r="D70" s="13"/>
      <c r="E70" s="13"/>
      <c r="F70" s="13"/>
      <c r="G70" s="13"/>
      <c r="H70" s="16"/>
      <c r="I70" s="16"/>
    </row>
    <row r="71" spans="1:9" x14ac:dyDescent="0.2">
      <c r="A71" s="13"/>
      <c r="B71" s="13"/>
      <c r="C71" s="13"/>
      <c r="D71" s="13"/>
      <c r="E71" s="13"/>
      <c r="F71" s="13"/>
      <c r="G71" s="13"/>
      <c r="H71" s="16"/>
      <c r="I71" s="16"/>
    </row>
    <row r="72" spans="1:9" x14ac:dyDescent="0.2">
      <c r="A72" s="13"/>
      <c r="B72" s="13"/>
      <c r="C72" s="13"/>
      <c r="D72" s="13"/>
      <c r="E72" s="13"/>
      <c r="F72" s="13"/>
      <c r="G72" s="13"/>
      <c r="H72" s="16"/>
      <c r="I72" s="16"/>
    </row>
    <row r="73" spans="1:9" x14ac:dyDescent="0.2">
      <c r="A73" s="13"/>
      <c r="B73" s="13"/>
      <c r="C73" s="13"/>
      <c r="D73" s="13"/>
      <c r="E73" s="13"/>
      <c r="F73" s="13"/>
      <c r="G73" s="13"/>
      <c r="H73" s="16"/>
      <c r="I73" s="16"/>
    </row>
    <row r="74" spans="1:9" x14ac:dyDescent="0.2">
      <c r="A74" s="13"/>
      <c r="B74" s="13"/>
      <c r="C74" s="13"/>
      <c r="D74" s="13"/>
      <c r="E74" s="13"/>
      <c r="F74" s="13"/>
      <c r="G74" s="13"/>
      <c r="H74" s="16"/>
      <c r="I74" s="16"/>
    </row>
    <row r="75" spans="1:9" x14ac:dyDescent="0.2">
      <c r="A75" s="13"/>
      <c r="B75" s="13"/>
      <c r="C75" s="13"/>
      <c r="D75" s="13"/>
      <c r="E75" s="13"/>
      <c r="F75" s="13"/>
      <c r="G75" s="13"/>
      <c r="H75" s="16"/>
      <c r="I75" s="16"/>
    </row>
    <row r="76" spans="1:9" x14ac:dyDescent="0.2">
      <c r="A76" s="13"/>
      <c r="B76" s="13"/>
      <c r="C76" s="13"/>
      <c r="D76" s="13"/>
      <c r="E76" s="13"/>
      <c r="F76" s="13"/>
      <c r="G76" s="13"/>
      <c r="H76" s="16"/>
      <c r="I76" s="16"/>
    </row>
    <row r="77" spans="1:9" x14ac:dyDescent="0.2">
      <c r="A77" s="13"/>
      <c r="B77" s="13"/>
      <c r="C77" s="13"/>
      <c r="D77" s="13"/>
      <c r="E77" s="13"/>
      <c r="F77" s="13"/>
      <c r="G77" s="13"/>
      <c r="H77" s="16"/>
      <c r="I77" s="16"/>
    </row>
    <row r="78" spans="1:9" x14ac:dyDescent="0.2">
      <c r="A78" s="13"/>
      <c r="B78" s="13"/>
      <c r="C78" s="13"/>
      <c r="D78" s="13"/>
      <c r="E78" s="13"/>
      <c r="F78" s="13"/>
      <c r="G78" s="13"/>
      <c r="H78" s="16"/>
      <c r="I78" s="16"/>
    </row>
    <row r="79" spans="1:9" x14ac:dyDescent="0.2">
      <c r="A79" s="13"/>
      <c r="B79" s="13"/>
      <c r="C79" s="13"/>
      <c r="D79" s="13"/>
      <c r="E79" s="13"/>
      <c r="F79" s="13"/>
      <c r="G79" s="13"/>
      <c r="H79" s="16"/>
      <c r="I79" s="16"/>
    </row>
    <row r="80" spans="1:9" x14ac:dyDescent="0.2">
      <c r="A80" s="13"/>
      <c r="B80" s="13"/>
      <c r="C80" s="13"/>
      <c r="D80" s="13"/>
      <c r="E80" s="13"/>
      <c r="F80" s="13"/>
      <c r="G80" s="13"/>
      <c r="H80" s="16"/>
      <c r="I80" s="16"/>
    </row>
    <row r="81" spans="1:9" x14ac:dyDescent="0.2">
      <c r="A81" s="13"/>
      <c r="B81" s="13"/>
      <c r="C81" s="13"/>
      <c r="D81" s="13"/>
      <c r="E81" s="13"/>
      <c r="F81" s="13"/>
      <c r="G81" s="13"/>
      <c r="H81" s="16"/>
      <c r="I81" s="16"/>
    </row>
    <row r="82" spans="1:9" x14ac:dyDescent="0.2">
      <c r="A82" s="13"/>
      <c r="B82" s="13"/>
      <c r="C82" s="13"/>
      <c r="D82" s="13"/>
      <c r="E82" s="13"/>
      <c r="F82" s="13"/>
      <c r="G82" s="13"/>
      <c r="H82" s="16"/>
      <c r="I82" s="16"/>
    </row>
    <row r="83" spans="1:9" x14ac:dyDescent="0.2">
      <c r="A83" s="13"/>
      <c r="B83" s="13"/>
      <c r="C83" s="13"/>
      <c r="D83" s="13"/>
      <c r="E83" s="13"/>
      <c r="F83" s="13"/>
      <c r="G83" s="13"/>
      <c r="H83" s="16"/>
      <c r="I83" s="16"/>
    </row>
    <row r="84" spans="1:9" x14ac:dyDescent="0.2">
      <c r="A84" s="13"/>
      <c r="B84" s="13"/>
      <c r="C84" s="13"/>
      <c r="D84" s="13"/>
      <c r="E84" s="13"/>
      <c r="F84" s="13"/>
      <c r="G84" s="13"/>
      <c r="H84" s="16"/>
      <c r="I84" s="16"/>
    </row>
    <row r="85" spans="1:9" x14ac:dyDescent="0.2">
      <c r="A85" s="13"/>
      <c r="B85" s="13"/>
      <c r="C85" s="13"/>
      <c r="D85" s="13"/>
      <c r="E85" s="13"/>
      <c r="F85" s="13"/>
      <c r="G85" s="13"/>
      <c r="H85" s="16"/>
      <c r="I85" s="16"/>
    </row>
    <row r="86" spans="1:9" x14ac:dyDescent="0.2">
      <c r="A86" s="13"/>
      <c r="B86" s="13"/>
      <c r="C86" s="13"/>
      <c r="D86" s="13"/>
      <c r="E86" s="13"/>
      <c r="F86" s="13"/>
      <c r="G86" s="13"/>
      <c r="H86" s="16"/>
      <c r="I86" s="16"/>
    </row>
    <row r="87" spans="1:9" x14ac:dyDescent="0.2">
      <c r="A87" s="13"/>
      <c r="B87" s="13"/>
      <c r="C87" s="13"/>
      <c r="D87" s="13"/>
      <c r="E87" s="13"/>
      <c r="F87" s="13"/>
      <c r="G87" s="13"/>
      <c r="H87" s="16"/>
      <c r="I87" s="16"/>
    </row>
    <row r="88" spans="1:9" x14ac:dyDescent="0.2">
      <c r="A88" s="13"/>
      <c r="B88" s="13"/>
      <c r="C88" s="13"/>
      <c r="D88" s="13"/>
      <c r="E88" s="13"/>
      <c r="F88" s="13"/>
      <c r="G88" s="13"/>
      <c r="H88" s="13"/>
      <c r="I88" s="13"/>
    </row>
    <row r="89" spans="1:9" x14ac:dyDescent="0.2">
      <c r="A89" s="13"/>
      <c r="B89" s="13"/>
      <c r="C89" s="13"/>
      <c r="D89" s="13"/>
      <c r="E89" s="13"/>
      <c r="F89" s="13"/>
      <c r="G89" s="13"/>
      <c r="H89" s="13"/>
      <c r="I89" s="13"/>
    </row>
    <row r="90" spans="1:9" x14ac:dyDescent="0.2">
      <c r="A90" s="13"/>
      <c r="B90" s="13"/>
      <c r="C90" s="13"/>
      <c r="D90" s="13"/>
      <c r="E90" s="13"/>
      <c r="F90" s="13"/>
      <c r="G90" s="13"/>
      <c r="H90" s="13"/>
      <c r="I90" s="13"/>
    </row>
    <row r="91" spans="1:9" x14ac:dyDescent="0.2">
      <c r="A91" s="13"/>
      <c r="B91" s="13"/>
      <c r="C91" s="13"/>
      <c r="D91" s="13"/>
      <c r="E91" s="13"/>
      <c r="F91" s="13"/>
      <c r="G91" s="13"/>
      <c r="H91" s="13"/>
      <c r="I91" s="13"/>
    </row>
    <row r="92" spans="1:9" x14ac:dyDescent="0.2">
      <c r="A92" s="13"/>
      <c r="B92" s="13"/>
      <c r="C92" s="13"/>
      <c r="D92" s="13"/>
      <c r="E92" s="13"/>
      <c r="F92" s="13"/>
      <c r="G92" s="13"/>
      <c r="H92" s="13"/>
      <c r="I92" s="13"/>
    </row>
    <row r="93" spans="1:9" x14ac:dyDescent="0.2">
      <c r="A93" s="13"/>
      <c r="B93" s="13"/>
      <c r="C93" s="13"/>
      <c r="D93" s="13"/>
      <c r="E93" s="13"/>
      <c r="F93" s="13"/>
      <c r="G93" s="13"/>
      <c r="H93" s="13"/>
      <c r="I93" s="13"/>
    </row>
    <row r="94" spans="1:9" x14ac:dyDescent="0.2">
      <c r="A94" s="13"/>
      <c r="B94" s="13"/>
      <c r="C94" s="13"/>
      <c r="D94" s="13"/>
      <c r="E94" s="13"/>
      <c r="F94" s="13"/>
      <c r="G94" s="13"/>
      <c r="H94" s="13"/>
      <c r="I94" s="13"/>
    </row>
    <row r="95" spans="1:9" x14ac:dyDescent="0.2">
      <c r="A95" s="13"/>
      <c r="B95" s="13"/>
    </row>
    <row r="96" spans="1:9" x14ac:dyDescent="0.2">
      <c r="A96" s="13"/>
      <c r="B96" s="13"/>
    </row>
    <row r="97" spans="1:2" x14ac:dyDescent="0.2">
      <c r="A97" s="13"/>
      <c r="B97" s="13"/>
    </row>
  </sheetData>
  <sortState ref="B6:H31">
    <sortCondition descending="1" ref="H5:H31"/>
  </sortState>
  <mergeCells count="6">
    <mergeCell ref="H2:H3"/>
    <mergeCell ref="A2:A3"/>
    <mergeCell ref="D3:G3"/>
    <mergeCell ref="B2:G2"/>
    <mergeCell ref="C3:C4"/>
    <mergeCell ref="B3:B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L12" sqref="L12"/>
    </sheetView>
  </sheetViews>
  <sheetFormatPr baseColWidth="10" defaultRowHeight="15" x14ac:dyDescent="0.25"/>
  <cols>
    <col min="1" max="1" width="18.28515625" customWidth="1"/>
    <col min="2" max="2" width="34" customWidth="1"/>
    <col min="3" max="3" width="20.7109375" customWidth="1"/>
    <col min="8" max="8" width="19" customWidth="1"/>
  </cols>
  <sheetData>
    <row r="1" spans="1:9" ht="15.75" thickBot="1" x14ac:dyDescent="0.3"/>
    <row r="2" spans="1:9" s="8" customFormat="1" ht="27.75" customHeight="1" thickBot="1" x14ac:dyDescent="0.35">
      <c r="A2" s="141"/>
      <c r="B2" s="156" t="s">
        <v>102</v>
      </c>
      <c r="C2" s="157"/>
      <c r="D2" s="157"/>
      <c r="E2" s="157"/>
      <c r="F2" s="157"/>
      <c r="G2" s="158"/>
      <c r="H2" s="139"/>
      <c r="I2" s="9"/>
    </row>
    <row r="3" spans="1:9" s="8" customFormat="1" ht="27.75" customHeight="1" thickBot="1" x14ac:dyDescent="0.3">
      <c r="A3" s="142"/>
      <c r="B3" s="128" t="s">
        <v>1</v>
      </c>
      <c r="C3" s="130" t="s">
        <v>2</v>
      </c>
      <c r="D3" s="122" t="s">
        <v>17</v>
      </c>
      <c r="E3" s="122"/>
      <c r="F3" s="122"/>
      <c r="G3" s="123"/>
      <c r="H3" s="140"/>
      <c r="I3" s="7"/>
    </row>
    <row r="4" spans="1:9" s="8" customFormat="1" ht="15.75" thickBot="1" x14ac:dyDescent="0.3">
      <c r="A4" s="48" t="s">
        <v>0</v>
      </c>
      <c r="B4" s="129"/>
      <c r="C4" s="131"/>
      <c r="D4" s="49" t="s">
        <v>14</v>
      </c>
      <c r="E4" s="19" t="s">
        <v>15</v>
      </c>
      <c r="F4" s="19" t="s">
        <v>16</v>
      </c>
      <c r="G4" s="19" t="s">
        <v>5</v>
      </c>
      <c r="H4" s="70" t="s">
        <v>3</v>
      </c>
      <c r="I4" s="10"/>
    </row>
    <row r="5" spans="1:9" s="8" customFormat="1" x14ac:dyDescent="0.25">
      <c r="A5" s="33">
        <v>1</v>
      </c>
      <c r="B5" s="36" t="s">
        <v>103</v>
      </c>
      <c r="C5" s="45" t="s">
        <v>21</v>
      </c>
      <c r="D5" s="87">
        <v>0</v>
      </c>
      <c r="E5" s="25">
        <v>0</v>
      </c>
      <c r="F5" s="25">
        <v>0</v>
      </c>
      <c r="G5" s="22">
        <v>18</v>
      </c>
      <c r="H5" s="95">
        <v>18</v>
      </c>
      <c r="I5" s="10"/>
    </row>
  </sheetData>
  <mergeCells count="6">
    <mergeCell ref="A2:A3"/>
    <mergeCell ref="B2:G2"/>
    <mergeCell ref="H2:H3"/>
    <mergeCell ref="B3:B4"/>
    <mergeCell ref="C3:C4"/>
    <mergeCell ref="D3:G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workbookViewId="0">
      <selection activeCell="K9" sqref="K9"/>
    </sheetView>
  </sheetViews>
  <sheetFormatPr baseColWidth="10" defaultRowHeight="15" x14ac:dyDescent="0.25"/>
  <cols>
    <col min="1" max="1" width="18.5703125" style="8" customWidth="1"/>
    <col min="2" max="2" width="40.42578125" style="8" customWidth="1"/>
    <col min="3" max="3" width="17.85546875" style="8" bestFit="1" customWidth="1"/>
    <col min="4" max="7" width="11.42578125" style="8"/>
    <col min="8" max="8" width="17.85546875" style="8" customWidth="1"/>
    <col min="9" max="16384" width="11.42578125" style="8"/>
  </cols>
  <sheetData>
    <row r="1" spans="1:9" ht="15.75" thickBot="1" x14ac:dyDescent="0.3">
      <c r="A1" s="5"/>
      <c r="B1" s="6"/>
      <c r="C1" s="6"/>
      <c r="D1" s="6"/>
      <c r="E1" s="6"/>
      <c r="F1" s="6"/>
      <c r="G1" s="6"/>
      <c r="H1" s="6"/>
      <c r="I1" s="7"/>
    </row>
    <row r="2" spans="1:9" ht="21" thickBot="1" x14ac:dyDescent="0.35">
      <c r="A2" s="141"/>
      <c r="B2" s="159" t="s">
        <v>12</v>
      </c>
      <c r="C2" s="160"/>
      <c r="D2" s="160"/>
      <c r="E2" s="160"/>
      <c r="F2" s="160"/>
      <c r="G2" s="161"/>
      <c r="H2" s="139"/>
      <c r="I2" s="9"/>
    </row>
    <row r="3" spans="1:9" ht="15.75" thickBot="1" x14ac:dyDescent="0.3">
      <c r="A3" s="142"/>
      <c r="B3" s="128" t="s">
        <v>1</v>
      </c>
      <c r="C3" s="130" t="s">
        <v>2</v>
      </c>
      <c r="D3" s="122" t="s">
        <v>17</v>
      </c>
      <c r="E3" s="122"/>
      <c r="F3" s="122"/>
      <c r="G3" s="123"/>
      <c r="H3" s="140"/>
      <c r="I3" s="7"/>
    </row>
    <row r="4" spans="1:9" ht="15.75" thickBot="1" x14ac:dyDescent="0.3">
      <c r="A4" s="48" t="s">
        <v>0</v>
      </c>
      <c r="B4" s="129"/>
      <c r="C4" s="131"/>
      <c r="D4" s="49" t="s">
        <v>14</v>
      </c>
      <c r="E4" s="19" t="s">
        <v>15</v>
      </c>
      <c r="F4" s="19" t="s">
        <v>16</v>
      </c>
      <c r="G4" s="19" t="s">
        <v>5</v>
      </c>
      <c r="H4" s="70" t="s">
        <v>3</v>
      </c>
      <c r="I4" s="10"/>
    </row>
    <row r="5" spans="1:9" x14ac:dyDescent="0.25">
      <c r="A5" s="33">
        <v>1</v>
      </c>
      <c r="B5" s="36"/>
      <c r="C5" s="45"/>
      <c r="D5" s="21"/>
      <c r="E5" s="25"/>
      <c r="F5" s="25"/>
      <c r="G5" s="22"/>
      <c r="H5" s="59"/>
      <c r="I5" s="10"/>
    </row>
    <row r="6" spans="1:9" x14ac:dyDescent="0.25">
      <c r="A6" s="34">
        <v>2</v>
      </c>
      <c r="B6" s="37"/>
      <c r="C6" s="37"/>
      <c r="D6" s="24"/>
      <c r="E6" s="26"/>
      <c r="F6" s="26"/>
      <c r="G6" s="23"/>
      <c r="H6" s="38"/>
      <c r="I6" s="10"/>
    </row>
    <row r="7" spans="1:9" x14ac:dyDescent="0.25">
      <c r="A7" s="34">
        <v>3</v>
      </c>
      <c r="B7" s="38"/>
      <c r="C7" s="38"/>
      <c r="D7" s="24"/>
      <c r="E7" s="26"/>
      <c r="F7" s="26"/>
      <c r="G7" s="23"/>
      <c r="H7" s="38"/>
      <c r="I7" s="10"/>
    </row>
    <row r="8" spans="1:9" x14ac:dyDescent="0.25">
      <c r="A8" s="51">
        <v>4</v>
      </c>
      <c r="B8" s="52"/>
      <c r="C8" s="53"/>
      <c r="D8" s="67"/>
      <c r="E8" s="54"/>
      <c r="F8" s="54"/>
      <c r="G8" s="68"/>
      <c r="H8" s="69"/>
      <c r="I8" s="10"/>
    </row>
    <row r="9" spans="1:9" x14ac:dyDescent="0.25">
      <c r="A9" s="51">
        <v>5</v>
      </c>
      <c r="B9" s="52"/>
      <c r="C9" s="53"/>
      <c r="D9" s="67"/>
      <c r="E9" s="54"/>
      <c r="F9" s="54"/>
      <c r="G9" s="68"/>
      <c r="H9" s="69"/>
      <c r="I9" s="10"/>
    </row>
    <row r="10" spans="1:9" x14ac:dyDescent="0.25">
      <c r="A10" s="34">
        <v>6</v>
      </c>
      <c r="B10" s="37"/>
      <c r="C10" s="37"/>
      <c r="D10" s="24"/>
      <c r="E10" s="26"/>
      <c r="F10" s="26"/>
      <c r="G10" s="23"/>
      <c r="H10" s="38"/>
      <c r="I10" s="10"/>
    </row>
    <row r="11" spans="1:9" x14ac:dyDescent="0.25">
      <c r="A11" s="34">
        <v>7</v>
      </c>
      <c r="B11" s="38"/>
      <c r="C11" s="38"/>
      <c r="D11" s="24"/>
      <c r="E11" s="26"/>
      <c r="F11" s="26"/>
      <c r="G11" s="23"/>
      <c r="H11" s="38"/>
      <c r="I11" s="7"/>
    </row>
    <row r="12" spans="1:9" x14ac:dyDescent="0.25">
      <c r="A12" s="51">
        <v>8</v>
      </c>
      <c r="B12" s="52"/>
      <c r="C12" s="53"/>
      <c r="D12" s="67"/>
      <c r="E12" s="54"/>
      <c r="F12" s="54"/>
      <c r="G12" s="68"/>
      <c r="H12" s="69"/>
      <c r="I12" s="7"/>
    </row>
    <row r="13" spans="1:9" x14ac:dyDescent="0.25">
      <c r="A13" s="51">
        <v>9</v>
      </c>
      <c r="B13" s="52"/>
      <c r="C13" s="53"/>
      <c r="D13" s="67"/>
      <c r="E13" s="54"/>
      <c r="F13" s="54"/>
      <c r="G13" s="68"/>
      <c r="H13" s="69"/>
      <c r="I13" s="7"/>
    </row>
    <row r="14" spans="1:9" ht="15.75" thickBot="1" x14ac:dyDescent="0.3">
      <c r="A14" s="35">
        <v>10</v>
      </c>
      <c r="B14" s="47"/>
      <c r="C14" s="47"/>
      <c r="D14" s="27"/>
      <c r="E14" s="28"/>
      <c r="F14" s="28"/>
      <c r="G14" s="29"/>
      <c r="H14" s="60"/>
      <c r="I14" s="7"/>
    </row>
  </sheetData>
  <mergeCells count="6">
    <mergeCell ref="A2:A3"/>
    <mergeCell ref="B2:G2"/>
    <mergeCell ref="H2:H3"/>
    <mergeCell ref="B3:B4"/>
    <mergeCell ref="C3:C4"/>
    <mergeCell ref="D3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showGridLines="0" zoomScaleNormal="100" workbookViewId="0">
      <selection activeCell="A7" sqref="A7:XFD7"/>
    </sheetView>
  </sheetViews>
  <sheetFormatPr baseColWidth="10" defaultRowHeight="15" x14ac:dyDescent="0.25"/>
  <cols>
    <col min="1" max="1" width="17.42578125" style="1" customWidth="1"/>
    <col min="2" max="2" width="31.7109375" style="1" bestFit="1" customWidth="1"/>
    <col min="3" max="3" width="23.5703125" style="1" customWidth="1"/>
    <col min="4" max="16384" width="11.42578125" style="1"/>
  </cols>
  <sheetData>
    <row r="1" spans="1:9" ht="15.75" thickBot="1" x14ac:dyDescent="0.3">
      <c r="A1" s="11"/>
      <c r="B1" s="12"/>
      <c r="C1" s="12"/>
      <c r="D1" s="12"/>
      <c r="E1" s="12"/>
      <c r="F1" s="12"/>
      <c r="G1" s="12"/>
      <c r="H1" s="12"/>
      <c r="I1" s="13"/>
    </row>
    <row r="2" spans="1:9" ht="15.75" thickBot="1" x14ac:dyDescent="0.3">
      <c r="A2" s="117"/>
      <c r="B2" s="121" t="s">
        <v>22</v>
      </c>
      <c r="C2" s="122"/>
      <c r="D2" s="122"/>
      <c r="E2" s="122"/>
      <c r="F2" s="122"/>
      <c r="G2" s="123"/>
      <c r="H2" s="117"/>
      <c r="I2" s="15"/>
    </row>
    <row r="3" spans="1:9" ht="15.75" thickBot="1" x14ac:dyDescent="0.3">
      <c r="A3" s="118"/>
      <c r="B3" s="128" t="s">
        <v>1</v>
      </c>
      <c r="C3" s="130" t="s">
        <v>9</v>
      </c>
      <c r="D3" s="122" t="s">
        <v>17</v>
      </c>
      <c r="E3" s="122"/>
      <c r="F3" s="122"/>
      <c r="G3" s="123"/>
      <c r="H3" s="118"/>
      <c r="I3" s="13"/>
    </row>
    <row r="4" spans="1:9" ht="15.75" thickBot="1" x14ac:dyDescent="0.3">
      <c r="A4" s="48" t="s">
        <v>0</v>
      </c>
      <c r="B4" s="129"/>
      <c r="C4" s="131"/>
      <c r="D4" s="49" t="s">
        <v>14</v>
      </c>
      <c r="E4" s="19" t="s">
        <v>15</v>
      </c>
      <c r="F4" s="19" t="s">
        <v>16</v>
      </c>
      <c r="G4" s="19" t="s">
        <v>5</v>
      </c>
      <c r="H4" s="20" t="s">
        <v>3</v>
      </c>
      <c r="I4" s="16"/>
    </row>
    <row r="5" spans="1:9" x14ac:dyDescent="0.25">
      <c r="A5" s="33">
        <v>1</v>
      </c>
      <c r="B5" s="36" t="s">
        <v>31</v>
      </c>
      <c r="C5" s="45" t="s">
        <v>39</v>
      </c>
      <c r="D5" s="21">
        <v>9</v>
      </c>
      <c r="E5" s="25">
        <v>9</v>
      </c>
      <c r="F5" s="25">
        <v>0</v>
      </c>
      <c r="G5" s="22">
        <v>18</v>
      </c>
      <c r="H5" s="95">
        <f>SUM(D5:G5)</f>
        <v>36</v>
      </c>
    </row>
    <row r="6" spans="1:9" x14ac:dyDescent="0.25">
      <c r="A6" s="34">
        <v>2</v>
      </c>
      <c r="B6" s="37" t="s">
        <v>32</v>
      </c>
      <c r="C6" s="37" t="s">
        <v>11</v>
      </c>
      <c r="D6" s="24">
        <v>7</v>
      </c>
      <c r="E6" s="26">
        <v>7</v>
      </c>
      <c r="F6" s="26">
        <v>0</v>
      </c>
      <c r="G6" s="23">
        <v>0</v>
      </c>
      <c r="H6" s="38">
        <v>14</v>
      </c>
    </row>
    <row r="7" spans="1:9" x14ac:dyDescent="0.25">
      <c r="A7" s="34">
        <v>3</v>
      </c>
      <c r="B7" s="38" t="s">
        <v>36</v>
      </c>
      <c r="C7" s="38" t="s">
        <v>4</v>
      </c>
      <c r="D7" s="24">
        <v>6</v>
      </c>
      <c r="E7" s="26">
        <v>6</v>
      </c>
      <c r="F7" s="26">
        <v>0</v>
      </c>
      <c r="G7" s="23">
        <v>0</v>
      </c>
      <c r="H7" s="38">
        <v>12</v>
      </c>
    </row>
    <row r="8" spans="1:9" ht="15.75" thickBot="1" x14ac:dyDescent="0.3">
      <c r="A8" s="55">
        <v>4</v>
      </c>
      <c r="B8" s="56" t="s">
        <v>44</v>
      </c>
      <c r="C8" s="57" t="s">
        <v>4</v>
      </c>
      <c r="D8" s="61">
        <v>5</v>
      </c>
      <c r="E8" s="58">
        <v>0</v>
      </c>
      <c r="F8" s="58">
        <v>0</v>
      </c>
      <c r="G8" s="62">
        <v>0</v>
      </c>
      <c r="H8" s="50">
        <v>5</v>
      </c>
    </row>
  </sheetData>
  <sortState ref="A5:H8">
    <sortCondition descending="1" ref="H5:H8"/>
  </sortState>
  <mergeCells count="6">
    <mergeCell ref="A2:A3"/>
    <mergeCell ref="H2:H3"/>
    <mergeCell ref="D3:G3"/>
    <mergeCell ref="B2:G2"/>
    <mergeCell ref="B3:B4"/>
    <mergeCell ref="C3:C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showGridLines="0" workbookViewId="0">
      <selection activeCell="G7" sqref="G7"/>
    </sheetView>
  </sheetViews>
  <sheetFormatPr baseColWidth="10" defaultRowHeight="15" x14ac:dyDescent="0.25"/>
  <cols>
    <col min="1" max="1" width="16.5703125" style="1" customWidth="1"/>
    <col min="2" max="2" width="35" style="1" bestFit="1" customWidth="1"/>
    <col min="3" max="3" width="17" style="1" customWidth="1"/>
    <col min="4" max="7" width="11.42578125" style="1"/>
    <col min="8" max="8" width="14.140625" style="1" customWidth="1"/>
    <col min="9" max="16384" width="11.42578125" style="1"/>
  </cols>
  <sheetData>
    <row r="1" spans="1:8" ht="15.75" thickBot="1" x14ac:dyDescent="0.3">
      <c r="A1" s="3"/>
      <c r="B1" s="4"/>
      <c r="C1" s="4"/>
      <c r="D1" s="4"/>
      <c r="E1" s="4"/>
      <c r="F1" s="4"/>
      <c r="G1" s="4"/>
      <c r="H1" s="2"/>
    </row>
    <row r="2" spans="1:8" ht="21.75" thickBot="1" x14ac:dyDescent="0.4">
      <c r="A2" s="132"/>
      <c r="B2" s="136" t="s">
        <v>23</v>
      </c>
      <c r="C2" s="137"/>
      <c r="D2" s="137"/>
      <c r="E2" s="137"/>
      <c r="F2" s="137"/>
      <c r="G2" s="138"/>
      <c r="H2" s="134"/>
    </row>
    <row r="3" spans="1:8" ht="15.75" thickBot="1" x14ac:dyDescent="0.3">
      <c r="A3" s="133"/>
      <c r="B3" s="126" t="s">
        <v>1</v>
      </c>
      <c r="C3" s="124" t="s">
        <v>2</v>
      </c>
      <c r="D3" s="119" t="s">
        <v>17</v>
      </c>
      <c r="E3" s="119"/>
      <c r="F3" s="119"/>
      <c r="G3" s="120"/>
      <c r="H3" s="135"/>
    </row>
    <row r="4" spans="1:8" ht="15.75" thickBot="1" x14ac:dyDescent="0.3">
      <c r="A4" s="48" t="s">
        <v>0</v>
      </c>
      <c r="B4" s="127"/>
      <c r="C4" s="125"/>
      <c r="D4" s="63" t="s">
        <v>14</v>
      </c>
      <c r="E4" s="64" t="s">
        <v>15</v>
      </c>
      <c r="F4" s="64" t="s">
        <v>16</v>
      </c>
      <c r="G4" s="65" t="s">
        <v>5</v>
      </c>
      <c r="H4" s="66" t="s">
        <v>3</v>
      </c>
    </row>
    <row r="5" spans="1:8" x14ac:dyDescent="0.25">
      <c r="A5" s="33">
        <v>1</v>
      </c>
      <c r="B5" s="36" t="s">
        <v>49</v>
      </c>
      <c r="C5" s="45" t="s">
        <v>4</v>
      </c>
      <c r="D5" s="87">
        <v>9</v>
      </c>
      <c r="E5" s="25">
        <v>9</v>
      </c>
      <c r="F5" s="25">
        <v>9</v>
      </c>
      <c r="G5" s="22">
        <v>14</v>
      </c>
      <c r="H5" s="95">
        <f>G5+E5+F5</f>
        <v>32</v>
      </c>
    </row>
    <row r="6" spans="1:8" x14ac:dyDescent="0.25">
      <c r="A6" s="34">
        <v>2</v>
      </c>
      <c r="B6" s="37" t="s">
        <v>50</v>
      </c>
      <c r="C6" s="37" t="s">
        <v>7</v>
      </c>
      <c r="D6" s="100">
        <v>7</v>
      </c>
      <c r="E6" s="26">
        <v>7</v>
      </c>
      <c r="F6" s="92">
        <v>6</v>
      </c>
      <c r="G6" s="23">
        <v>12</v>
      </c>
      <c r="H6" s="38">
        <f>G6+D6+E6</f>
        <v>26</v>
      </c>
    </row>
    <row r="7" spans="1:8" x14ac:dyDescent="0.25">
      <c r="A7" s="51">
        <v>3</v>
      </c>
      <c r="B7" s="52" t="s">
        <v>53</v>
      </c>
      <c r="C7" s="53" t="s">
        <v>7</v>
      </c>
      <c r="D7" s="96">
        <v>0</v>
      </c>
      <c r="E7" s="92">
        <v>0</v>
      </c>
      <c r="F7" s="26">
        <v>7</v>
      </c>
      <c r="G7" s="68">
        <v>18</v>
      </c>
      <c r="H7" s="69">
        <f>SUM(E7:G7)</f>
        <v>25</v>
      </c>
    </row>
    <row r="8" spans="1:8" x14ac:dyDescent="0.25">
      <c r="A8" s="34">
        <v>4</v>
      </c>
      <c r="B8" s="40" t="s">
        <v>51</v>
      </c>
      <c r="C8" s="46" t="s">
        <v>7</v>
      </c>
      <c r="D8" s="101">
        <v>0</v>
      </c>
      <c r="E8" s="26">
        <v>6</v>
      </c>
      <c r="F8" s="26">
        <v>0</v>
      </c>
      <c r="G8" s="23">
        <v>0</v>
      </c>
      <c r="H8" s="38">
        <f>6</f>
        <v>6</v>
      </c>
    </row>
    <row r="9" spans="1:8" ht="15.75" thickBot="1" x14ac:dyDescent="0.3">
      <c r="A9" s="55">
        <v>5</v>
      </c>
      <c r="B9" s="78" t="s">
        <v>52</v>
      </c>
      <c r="C9" s="78" t="s">
        <v>7</v>
      </c>
      <c r="D9" s="102">
        <v>6</v>
      </c>
      <c r="E9" s="94">
        <v>0</v>
      </c>
      <c r="F9" s="28">
        <v>0</v>
      </c>
      <c r="G9" s="62">
        <v>0</v>
      </c>
      <c r="H9" s="79">
        <v>6</v>
      </c>
    </row>
  </sheetData>
  <sortState ref="B6:H9">
    <sortCondition descending="1" ref="H5:H9"/>
  </sortState>
  <mergeCells count="6">
    <mergeCell ref="A2:A3"/>
    <mergeCell ref="H2:H3"/>
    <mergeCell ref="D3:G3"/>
    <mergeCell ref="B3:B4"/>
    <mergeCell ref="C3:C4"/>
    <mergeCell ref="B2:G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zoomScaleNormal="100" workbookViewId="0">
      <selection activeCell="C7" sqref="C7"/>
    </sheetView>
  </sheetViews>
  <sheetFormatPr baseColWidth="10" defaultRowHeight="15" x14ac:dyDescent="0.25"/>
  <cols>
    <col min="1" max="1" width="18.5703125" style="8" customWidth="1"/>
    <col min="2" max="2" width="42.7109375" style="8" customWidth="1"/>
    <col min="3" max="3" width="16.28515625" style="8" bestFit="1" customWidth="1"/>
    <col min="4" max="7" width="11.42578125" style="8"/>
    <col min="8" max="8" width="17.85546875" style="8" customWidth="1"/>
    <col min="9" max="16384" width="11.42578125" style="8"/>
  </cols>
  <sheetData>
    <row r="1" spans="1:9" ht="15.75" thickBot="1" x14ac:dyDescent="0.3">
      <c r="A1" s="5"/>
      <c r="B1" s="6"/>
      <c r="C1" s="6"/>
      <c r="D1" s="6"/>
      <c r="E1" s="6"/>
      <c r="F1" s="6"/>
      <c r="G1" s="6"/>
      <c r="H1" s="6"/>
      <c r="I1" s="7"/>
    </row>
    <row r="2" spans="1:9" ht="21" thickBot="1" x14ac:dyDescent="0.35">
      <c r="A2" s="141"/>
      <c r="B2" s="143" t="s">
        <v>24</v>
      </c>
      <c r="C2" s="144"/>
      <c r="D2" s="144"/>
      <c r="E2" s="144"/>
      <c r="F2" s="144"/>
      <c r="G2" s="145"/>
      <c r="H2" s="139"/>
      <c r="I2" s="9"/>
    </row>
    <row r="3" spans="1:9" ht="15.75" thickBot="1" x14ac:dyDescent="0.3">
      <c r="A3" s="142"/>
      <c r="B3" s="126" t="s">
        <v>1</v>
      </c>
      <c r="C3" s="124" t="s">
        <v>2</v>
      </c>
      <c r="D3" s="122" t="s">
        <v>17</v>
      </c>
      <c r="E3" s="122"/>
      <c r="F3" s="122"/>
      <c r="G3" s="123"/>
      <c r="H3" s="140"/>
      <c r="I3" s="7"/>
    </row>
    <row r="4" spans="1:9" ht="15.75" thickBot="1" x14ac:dyDescent="0.3">
      <c r="A4" s="48" t="s">
        <v>0</v>
      </c>
      <c r="B4" s="127"/>
      <c r="C4" s="125"/>
      <c r="D4" s="49" t="s">
        <v>14</v>
      </c>
      <c r="E4" s="19" t="s">
        <v>15</v>
      </c>
      <c r="F4" s="19" t="s">
        <v>16</v>
      </c>
      <c r="G4" s="19" t="s">
        <v>5</v>
      </c>
      <c r="H4" s="70" t="s">
        <v>3</v>
      </c>
      <c r="I4" s="10"/>
    </row>
    <row r="5" spans="1:9" x14ac:dyDescent="0.25">
      <c r="A5" s="33">
        <v>1</v>
      </c>
      <c r="B5" s="86" t="s">
        <v>55</v>
      </c>
      <c r="C5" s="86" t="s">
        <v>7</v>
      </c>
      <c r="D5" s="87">
        <v>7</v>
      </c>
      <c r="E5" s="25">
        <v>7</v>
      </c>
      <c r="F5" s="25">
        <v>7</v>
      </c>
      <c r="G5" s="22">
        <v>18</v>
      </c>
      <c r="H5" s="95">
        <f>SUM(E5:G5)</f>
        <v>32</v>
      </c>
      <c r="I5" s="10"/>
    </row>
    <row r="6" spans="1:9" x14ac:dyDescent="0.25">
      <c r="A6" s="51">
        <v>2</v>
      </c>
      <c r="B6" s="52" t="s">
        <v>54</v>
      </c>
      <c r="C6" s="53" t="s">
        <v>7</v>
      </c>
      <c r="D6" s="67">
        <v>9</v>
      </c>
      <c r="E6" s="54">
        <v>9</v>
      </c>
      <c r="F6" s="54">
        <v>9</v>
      </c>
      <c r="G6" s="88">
        <v>0</v>
      </c>
      <c r="H6" s="69">
        <f>SUM(D6:F6)</f>
        <v>27</v>
      </c>
      <c r="I6" s="10"/>
    </row>
    <row r="7" spans="1:9" x14ac:dyDescent="0.25">
      <c r="A7" s="34">
        <v>3</v>
      </c>
      <c r="B7" s="38" t="s">
        <v>56</v>
      </c>
      <c r="C7" s="38" t="s">
        <v>10</v>
      </c>
      <c r="D7" s="89">
        <v>5</v>
      </c>
      <c r="E7" s="26">
        <v>6</v>
      </c>
      <c r="F7" s="26">
        <v>5</v>
      </c>
      <c r="G7" s="23">
        <v>14</v>
      </c>
      <c r="H7" s="38">
        <f>SUM(E7:G7)</f>
        <v>25</v>
      </c>
      <c r="I7" s="10"/>
    </row>
    <row r="8" spans="1:9" x14ac:dyDescent="0.25">
      <c r="A8" s="51">
        <v>4</v>
      </c>
      <c r="B8" s="52" t="s">
        <v>58</v>
      </c>
      <c r="C8" s="53" t="s">
        <v>11</v>
      </c>
      <c r="D8" s="67">
        <v>4</v>
      </c>
      <c r="E8" s="90">
        <v>0</v>
      </c>
      <c r="F8" s="54">
        <v>4</v>
      </c>
      <c r="G8" s="68">
        <v>12</v>
      </c>
      <c r="H8" s="69">
        <f>SUM(D8:G8)</f>
        <v>20</v>
      </c>
      <c r="I8" s="10"/>
    </row>
    <row r="9" spans="1:9" x14ac:dyDescent="0.25">
      <c r="A9" s="51">
        <v>5</v>
      </c>
      <c r="B9" s="69" t="s">
        <v>60</v>
      </c>
      <c r="C9" s="69" t="s">
        <v>6</v>
      </c>
      <c r="D9" s="91">
        <v>0</v>
      </c>
      <c r="E9" s="54">
        <v>4</v>
      </c>
      <c r="F9" s="54">
        <v>0</v>
      </c>
      <c r="G9" s="68">
        <v>10</v>
      </c>
      <c r="H9" s="69">
        <f>SUM(D9:G9)</f>
        <v>14</v>
      </c>
      <c r="I9" s="10"/>
    </row>
    <row r="10" spans="1:9" x14ac:dyDescent="0.25">
      <c r="A10" s="34">
        <v>6</v>
      </c>
      <c r="B10" s="40" t="s">
        <v>57</v>
      </c>
      <c r="C10" s="46" t="s">
        <v>7</v>
      </c>
      <c r="D10" s="89">
        <v>0</v>
      </c>
      <c r="E10" s="26">
        <v>5</v>
      </c>
      <c r="F10" s="26">
        <v>6</v>
      </c>
      <c r="G10" s="23">
        <v>0</v>
      </c>
      <c r="H10" s="38">
        <f>SUM(D10:F10)</f>
        <v>11</v>
      </c>
      <c r="I10" s="10"/>
    </row>
    <row r="11" spans="1:9" x14ac:dyDescent="0.25">
      <c r="A11" s="34">
        <v>7</v>
      </c>
      <c r="B11" s="37" t="s">
        <v>94</v>
      </c>
      <c r="C11" s="37" t="s">
        <v>95</v>
      </c>
      <c r="D11" s="89">
        <v>0</v>
      </c>
      <c r="E11" s="26">
        <v>0</v>
      </c>
      <c r="F11" s="26">
        <v>0</v>
      </c>
      <c r="G11" s="23">
        <v>8</v>
      </c>
      <c r="H11" s="38">
        <v>8</v>
      </c>
      <c r="I11" s="7"/>
    </row>
    <row r="12" spans="1:9" x14ac:dyDescent="0.25">
      <c r="A12" s="51">
        <v>8</v>
      </c>
      <c r="B12" s="80" t="s">
        <v>59</v>
      </c>
      <c r="C12" s="80" t="s">
        <v>4</v>
      </c>
      <c r="D12" s="67">
        <v>6</v>
      </c>
      <c r="E12" s="90">
        <v>0</v>
      </c>
      <c r="F12" s="54">
        <v>0</v>
      </c>
      <c r="G12" s="68">
        <v>0</v>
      </c>
      <c r="H12" s="69">
        <f>SUM(D12:G12)</f>
        <v>6</v>
      </c>
      <c r="I12" s="7"/>
    </row>
    <row r="13" spans="1:9" x14ac:dyDescent="0.25">
      <c r="A13" s="51">
        <v>9</v>
      </c>
      <c r="B13" s="52" t="s">
        <v>61</v>
      </c>
      <c r="C13" s="53" t="s">
        <v>62</v>
      </c>
      <c r="D13" s="91">
        <v>0</v>
      </c>
      <c r="E13" s="54">
        <v>3</v>
      </c>
      <c r="F13" s="54">
        <v>0</v>
      </c>
      <c r="G13" s="68">
        <v>0</v>
      </c>
      <c r="H13" s="69">
        <f>SUM(D13:G13)</f>
        <v>3</v>
      </c>
      <c r="I13" s="7"/>
    </row>
    <row r="14" spans="1:9" x14ac:dyDescent="0.25">
      <c r="A14" s="34">
        <v>10</v>
      </c>
      <c r="B14" s="40" t="s">
        <v>63</v>
      </c>
      <c r="C14" s="46" t="s">
        <v>6</v>
      </c>
      <c r="D14" s="24">
        <v>3</v>
      </c>
      <c r="E14" s="92">
        <v>0</v>
      </c>
      <c r="F14" s="26">
        <v>0</v>
      </c>
      <c r="G14" s="23">
        <v>0</v>
      </c>
      <c r="H14" s="38">
        <v>3</v>
      </c>
      <c r="I14" s="7"/>
    </row>
    <row r="15" spans="1:9" x14ac:dyDescent="0.25">
      <c r="A15" s="81">
        <v>11</v>
      </c>
      <c r="B15" s="82" t="s">
        <v>64</v>
      </c>
      <c r="C15" s="82" t="s">
        <v>62</v>
      </c>
      <c r="D15" s="93">
        <v>0</v>
      </c>
      <c r="E15" s="83">
        <v>2</v>
      </c>
      <c r="F15" s="83">
        <v>0</v>
      </c>
      <c r="G15" s="84">
        <v>0</v>
      </c>
      <c r="H15" s="85">
        <v>2</v>
      </c>
      <c r="I15" s="7"/>
    </row>
    <row r="16" spans="1:9" ht="15.75" thickBot="1" x14ac:dyDescent="0.3">
      <c r="A16" s="35">
        <v>12</v>
      </c>
      <c r="B16" s="60" t="s">
        <v>65</v>
      </c>
      <c r="C16" s="60" t="s">
        <v>7</v>
      </c>
      <c r="D16" s="27">
        <v>2</v>
      </c>
      <c r="E16" s="94">
        <v>0</v>
      </c>
      <c r="F16" s="28">
        <v>0</v>
      </c>
      <c r="G16" s="29">
        <v>0</v>
      </c>
      <c r="H16" s="60">
        <v>2</v>
      </c>
      <c r="I16" s="7"/>
    </row>
  </sheetData>
  <sortState ref="B4:H16">
    <sortCondition descending="1" ref="H4:H16"/>
  </sortState>
  <mergeCells count="6">
    <mergeCell ref="H2:H3"/>
    <mergeCell ref="A2:A3"/>
    <mergeCell ref="D3:G3"/>
    <mergeCell ref="B3:B4"/>
    <mergeCell ref="C3:C4"/>
    <mergeCell ref="B2:G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workbookViewId="0">
      <selection activeCell="G5" sqref="G5"/>
    </sheetView>
  </sheetViews>
  <sheetFormatPr baseColWidth="10" defaultRowHeight="15" x14ac:dyDescent="0.25"/>
  <cols>
    <col min="1" max="1" width="18.5703125" style="8" customWidth="1"/>
    <col min="2" max="2" width="39.140625" style="8" bestFit="1" customWidth="1"/>
    <col min="3" max="3" width="16.28515625" style="8" bestFit="1" customWidth="1"/>
    <col min="4" max="7" width="11.42578125" style="8"/>
    <col min="8" max="8" width="17.85546875" style="8" customWidth="1"/>
    <col min="9" max="16384" width="11.42578125" style="8"/>
  </cols>
  <sheetData>
    <row r="1" spans="1:9" ht="15.75" thickBot="1" x14ac:dyDescent="0.3">
      <c r="A1" s="5"/>
      <c r="B1" s="6"/>
      <c r="C1" s="6"/>
      <c r="D1" s="6"/>
      <c r="E1" s="6"/>
      <c r="F1" s="6"/>
      <c r="G1" s="6"/>
      <c r="H1" s="6"/>
      <c r="I1" s="7"/>
    </row>
    <row r="2" spans="1:9" ht="21" thickBot="1" x14ac:dyDescent="0.35">
      <c r="A2" s="141"/>
      <c r="B2" s="146" t="s">
        <v>25</v>
      </c>
      <c r="C2" s="147"/>
      <c r="D2" s="147"/>
      <c r="E2" s="147"/>
      <c r="F2" s="147"/>
      <c r="G2" s="148"/>
      <c r="H2" s="139"/>
      <c r="I2" s="9"/>
    </row>
    <row r="3" spans="1:9" ht="15.75" thickBot="1" x14ac:dyDescent="0.3">
      <c r="A3" s="142"/>
      <c r="B3" s="126" t="s">
        <v>1</v>
      </c>
      <c r="C3" s="124" t="s">
        <v>2</v>
      </c>
      <c r="D3" s="122" t="s">
        <v>17</v>
      </c>
      <c r="E3" s="122"/>
      <c r="F3" s="122"/>
      <c r="G3" s="123"/>
      <c r="H3" s="140"/>
      <c r="I3" s="7"/>
    </row>
    <row r="4" spans="1:9" ht="15.75" thickBot="1" x14ac:dyDescent="0.3">
      <c r="A4" s="48" t="s">
        <v>0</v>
      </c>
      <c r="B4" s="127"/>
      <c r="C4" s="125"/>
      <c r="D4" s="49" t="s">
        <v>14</v>
      </c>
      <c r="E4" s="19" t="s">
        <v>15</v>
      </c>
      <c r="F4" s="19" t="s">
        <v>16</v>
      </c>
      <c r="G4" s="19" t="s">
        <v>5</v>
      </c>
      <c r="H4" s="70" t="s">
        <v>3</v>
      </c>
      <c r="I4" s="10"/>
    </row>
    <row r="5" spans="1:9" x14ac:dyDescent="0.25">
      <c r="A5" s="33">
        <v>1</v>
      </c>
      <c r="B5" s="86" t="s">
        <v>33</v>
      </c>
      <c r="C5" s="86" t="s">
        <v>8</v>
      </c>
      <c r="D5" s="97">
        <v>9</v>
      </c>
      <c r="E5" s="98">
        <v>5</v>
      </c>
      <c r="F5" s="25">
        <v>6</v>
      </c>
      <c r="G5" s="22">
        <v>18</v>
      </c>
      <c r="H5" s="95">
        <f>G5+F5+D5</f>
        <v>33</v>
      </c>
      <c r="I5" s="10"/>
    </row>
    <row r="6" spans="1:9" x14ac:dyDescent="0.25">
      <c r="A6" s="34">
        <v>2</v>
      </c>
      <c r="B6" s="40" t="s">
        <v>30</v>
      </c>
      <c r="C6" s="46" t="s">
        <v>18</v>
      </c>
      <c r="D6" s="89">
        <v>7</v>
      </c>
      <c r="E6" s="26">
        <v>9</v>
      </c>
      <c r="F6" s="26">
        <v>9</v>
      </c>
      <c r="G6" s="23">
        <v>0</v>
      </c>
      <c r="H6" s="38">
        <f>SUM(D6:G6)</f>
        <v>25</v>
      </c>
      <c r="I6" s="10"/>
    </row>
    <row r="7" spans="1:9" x14ac:dyDescent="0.25">
      <c r="A7" s="34">
        <v>3</v>
      </c>
      <c r="B7" s="38" t="s">
        <v>34</v>
      </c>
      <c r="C7" s="38" t="s">
        <v>4</v>
      </c>
      <c r="D7" s="89">
        <v>0</v>
      </c>
      <c r="E7" s="26">
        <v>6</v>
      </c>
      <c r="F7" s="26">
        <v>7</v>
      </c>
      <c r="G7" s="23">
        <v>10</v>
      </c>
      <c r="H7" s="38">
        <f>G7+F7+E7</f>
        <v>23</v>
      </c>
      <c r="I7" s="10"/>
    </row>
    <row r="8" spans="1:9" s="14" customFormat="1" ht="12.75" x14ac:dyDescent="0.2">
      <c r="A8" s="34">
        <v>4</v>
      </c>
      <c r="B8" s="41" t="s">
        <v>91</v>
      </c>
      <c r="C8" s="38" t="s">
        <v>7</v>
      </c>
      <c r="D8" s="89">
        <v>0</v>
      </c>
      <c r="E8" s="26">
        <v>0</v>
      </c>
      <c r="F8" s="26">
        <v>0</v>
      </c>
      <c r="G8" s="23">
        <v>14</v>
      </c>
      <c r="H8" s="38">
        <f>G8</f>
        <v>14</v>
      </c>
      <c r="I8" s="17"/>
    </row>
    <row r="9" spans="1:9" s="14" customFormat="1" ht="12.75" x14ac:dyDescent="0.2">
      <c r="A9" s="34">
        <v>5</v>
      </c>
      <c r="B9" s="41" t="s">
        <v>92</v>
      </c>
      <c r="C9" s="38" t="s">
        <v>7</v>
      </c>
      <c r="D9" s="89">
        <v>0</v>
      </c>
      <c r="E9" s="26">
        <v>0</v>
      </c>
      <c r="F9" s="26">
        <v>0</v>
      </c>
      <c r="G9" s="23">
        <v>12</v>
      </c>
      <c r="H9" s="38">
        <f>G9</f>
        <v>12</v>
      </c>
      <c r="I9" s="17"/>
    </row>
    <row r="10" spans="1:9" s="14" customFormat="1" ht="12.75" x14ac:dyDescent="0.2">
      <c r="A10" s="34">
        <v>6</v>
      </c>
      <c r="B10" s="41" t="s">
        <v>93</v>
      </c>
      <c r="C10" s="38" t="s">
        <v>7</v>
      </c>
      <c r="D10" s="89">
        <v>0</v>
      </c>
      <c r="E10" s="26">
        <v>0</v>
      </c>
      <c r="F10" s="26">
        <v>0</v>
      </c>
      <c r="G10" s="23">
        <v>8</v>
      </c>
      <c r="H10" s="38">
        <f>G10</f>
        <v>8</v>
      </c>
      <c r="I10" s="17"/>
    </row>
    <row r="11" spans="1:9" x14ac:dyDescent="0.25">
      <c r="A11" s="51">
        <v>7</v>
      </c>
      <c r="B11" s="52" t="s">
        <v>40</v>
      </c>
      <c r="C11" s="53" t="s">
        <v>7</v>
      </c>
      <c r="D11" s="89">
        <v>0</v>
      </c>
      <c r="E11" s="54">
        <v>7</v>
      </c>
      <c r="F11" s="54">
        <v>0</v>
      </c>
      <c r="G11" s="68">
        <v>0</v>
      </c>
      <c r="H11" s="69">
        <v>7</v>
      </c>
      <c r="I11" s="10"/>
    </row>
    <row r="12" spans="1:9" x14ac:dyDescent="0.25">
      <c r="A12" s="51">
        <v>8</v>
      </c>
      <c r="B12" s="52" t="s">
        <v>46</v>
      </c>
      <c r="C12" s="53" t="s">
        <v>7</v>
      </c>
      <c r="D12" s="96">
        <v>6</v>
      </c>
      <c r="E12" s="92">
        <v>0</v>
      </c>
      <c r="F12" s="54">
        <v>0</v>
      </c>
      <c r="G12" s="68">
        <v>0</v>
      </c>
      <c r="H12" s="69">
        <v>6</v>
      </c>
      <c r="I12" s="10"/>
    </row>
    <row r="13" spans="1:9" ht="15.75" thickBot="1" x14ac:dyDescent="0.3">
      <c r="A13" s="35">
        <v>9</v>
      </c>
      <c r="B13" s="47" t="s">
        <v>42</v>
      </c>
      <c r="C13" s="47" t="s">
        <v>10</v>
      </c>
      <c r="D13" s="99">
        <v>0</v>
      </c>
      <c r="E13" s="28">
        <v>0</v>
      </c>
      <c r="F13" s="28">
        <v>5</v>
      </c>
      <c r="G13" s="29">
        <v>6</v>
      </c>
      <c r="H13" s="60">
        <v>5</v>
      </c>
      <c r="I13" s="10"/>
    </row>
  </sheetData>
  <sortState ref="B6:H13">
    <sortCondition descending="1" ref="H5:H13"/>
  </sortState>
  <mergeCells count="6">
    <mergeCell ref="A2:A3"/>
    <mergeCell ref="B2:G2"/>
    <mergeCell ref="H2:H3"/>
    <mergeCell ref="B3:B4"/>
    <mergeCell ref="C3:C4"/>
    <mergeCell ref="D3:G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showGridLines="0" workbookViewId="0">
      <selection activeCell="A7" sqref="A7:XFD7"/>
    </sheetView>
  </sheetViews>
  <sheetFormatPr baseColWidth="10" defaultRowHeight="15" x14ac:dyDescent="0.25"/>
  <cols>
    <col min="1" max="1" width="18.5703125" style="74" customWidth="1"/>
    <col min="2" max="2" width="39.140625" style="74" bestFit="1" customWidth="1"/>
    <col min="3" max="3" width="16.28515625" style="74" bestFit="1" customWidth="1"/>
    <col min="4" max="7" width="11.42578125" style="74"/>
    <col min="8" max="8" width="17.85546875" style="74" customWidth="1"/>
    <col min="9" max="16384" width="11.42578125" style="74"/>
  </cols>
  <sheetData>
    <row r="1" spans="1:9" ht="15.75" thickBot="1" x14ac:dyDescent="0.3">
      <c r="A1" s="72"/>
      <c r="B1" s="73"/>
      <c r="C1" s="73"/>
      <c r="D1" s="73"/>
      <c r="E1" s="73"/>
      <c r="F1" s="73"/>
      <c r="G1" s="73"/>
      <c r="H1" s="73"/>
      <c r="I1" s="71"/>
    </row>
    <row r="2" spans="1:9" ht="21" thickBot="1" x14ac:dyDescent="0.3">
      <c r="A2" s="149"/>
      <c r="B2" s="151" t="s">
        <v>26</v>
      </c>
      <c r="C2" s="152"/>
      <c r="D2" s="152"/>
      <c r="E2" s="152"/>
      <c r="F2" s="152"/>
      <c r="G2" s="153"/>
      <c r="H2" s="154"/>
      <c r="I2" s="75"/>
    </row>
    <row r="3" spans="1:9" ht="15.75" thickBot="1" x14ac:dyDescent="0.3">
      <c r="A3" s="150"/>
      <c r="B3" s="126" t="s">
        <v>1</v>
      </c>
      <c r="C3" s="124" t="s">
        <v>2</v>
      </c>
      <c r="D3" s="119" t="s">
        <v>17</v>
      </c>
      <c r="E3" s="119"/>
      <c r="F3" s="119"/>
      <c r="G3" s="120"/>
      <c r="H3" s="155"/>
      <c r="I3" s="71"/>
    </row>
    <row r="4" spans="1:9" ht="15.75" thickBot="1" x14ac:dyDescent="0.3">
      <c r="A4" s="76" t="s">
        <v>0</v>
      </c>
      <c r="B4" s="127"/>
      <c r="C4" s="125"/>
      <c r="D4" s="77" t="s">
        <v>14</v>
      </c>
      <c r="E4" s="18" t="s">
        <v>15</v>
      </c>
      <c r="F4" s="18" t="s">
        <v>16</v>
      </c>
      <c r="G4" s="18" t="s">
        <v>5</v>
      </c>
      <c r="H4" s="70" t="s">
        <v>3</v>
      </c>
      <c r="I4" s="71"/>
    </row>
    <row r="5" spans="1:9" x14ac:dyDescent="0.25">
      <c r="A5" s="33">
        <v>1</v>
      </c>
      <c r="B5" s="59" t="s">
        <v>67</v>
      </c>
      <c r="C5" s="33" t="s">
        <v>6</v>
      </c>
      <c r="D5" s="87">
        <v>0</v>
      </c>
      <c r="E5" s="25">
        <v>9</v>
      </c>
      <c r="F5" s="25">
        <v>0</v>
      </c>
      <c r="G5" s="22">
        <v>14</v>
      </c>
      <c r="H5" s="95">
        <f>G5+E5</f>
        <v>23</v>
      </c>
      <c r="I5" s="71"/>
    </row>
    <row r="6" spans="1:9" s="1" customFormat="1" x14ac:dyDescent="0.25">
      <c r="A6" s="34">
        <v>3</v>
      </c>
      <c r="B6" s="40" t="s">
        <v>69</v>
      </c>
      <c r="C6" s="104" t="s">
        <v>10</v>
      </c>
      <c r="D6" s="89">
        <v>0</v>
      </c>
      <c r="E6" s="26">
        <v>0</v>
      </c>
      <c r="F6" s="26">
        <v>7</v>
      </c>
      <c r="G6" s="23">
        <v>12</v>
      </c>
      <c r="H6" s="38">
        <f>G6+F6</f>
        <v>19</v>
      </c>
    </row>
    <row r="7" spans="1:9" x14ac:dyDescent="0.25">
      <c r="A7" s="34">
        <v>2</v>
      </c>
      <c r="B7" s="38" t="s">
        <v>36</v>
      </c>
      <c r="C7" s="34" t="s">
        <v>4</v>
      </c>
      <c r="D7" s="24">
        <v>0</v>
      </c>
      <c r="E7" s="92">
        <v>0</v>
      </c>
      <c r="F7" s="26">
        <v>0</v>
      </c>
      <c r="G7" s="23">
        <v>18</v>
      </c>
      <c r="H7" s="38">
        <f>G7</f>
        <v>18</v>
      </c>
      <c r="I7" s="71"/>
    </row>
    <row r="8" spans="1:9" x14ac:dyDescent="0.25">
      <c r="A8" s="34">
        <v>3</v>
      </c>
      <c r="B8" s="40" t="s">
        <v>66</v>
      </c>
      <c r="C8" s="104" t="s">
        <v>8</v>
      </c>
      <c r="D8" s="24">
        <v>7</v>
      </c>
      <c r="E8" s="26">
        <v>7</v>
      </c>
      <c r="F8" s="92">
        <v>0</v>
      </c>
      <c r="G8" s="23">
        <v>0</v>
      </c>
      <c r="H8" s="38">
        <f>E8+D8</f>
        <v>14</v>
      </c>
      <c r="I8" s="71"/>
    </row>
    <row r="9" spans="1:9" x14ac:dyDescent="0.25">
      <c r="A9" s="51">
        <v>4</v>
      </c>
      <c r="B9" s="80" t="s">
        <v>45</v>
      </c>
      <c r="C9" s="105" t="s">
        <v>39</v>
      </c>
      <c r="D9" s="89">
        <v>0</v>
      </c>
      <c r="E9" s="26">
        <v>0</v>
      </c>
      <c r="F9" s="26">
        <v>9</v>
      </c>
      <c r="G9" s="68">
        <v>0</v>
      </c>
      <c r="H9" s="69">
        <v>9</v>
      </c>
      <c r="I9" s="71"/>
    </row>
    <row r="10" spans="1:9" x14ac:dyDescent="0.25">
      <c r="A10" s="51">
        <v>5</v>
      </c>
      <c r="B10" s="52" t="s">
        <v>68</v>
      </c>
      <c r="C10" s="106" t="s">
        <v>13</v>
      </c>
      <c r="D10" s="24">
        <v>9</v>
      </c>
      <c r="E10" s="92">
        <v>0</v>
      </c>
      <c r="F10" s="26">
        <v>0</v>
      </c>
      <c r="G10" s="68">
        <v>0</v>
      </c>
      <c r="H10" s="69">
        <v>9</v>
      </c>
      <c r="I10" s="71"/>
    </row>
    <row r="11" spans="1:9" ht="15.75" thickBot="1" x14ac:dyDescent="0.3">
      <c r="A11" s="35">
        <v>6</v>
      </c>
      <c r="B11" s="47" t="s">
        <v>70</v>
      </c>
      <c r="C11" s="107" t="s">
        <v>21</v>
      </c>
      <c r="D11" s="99">
        <v>0</v>
      </c>
      <c r="E11" s="28">
        <v>0</v>
      </c>
      <c r="F11" s="28">
        <v>6</v>
      </c>
      <c r="G11" s="29">
        <v>0</v>
      </c>
      <c r="H11" s="60">
        <v>6</v>
      </c>
      <c r="I11" s="71"/>
    </row>
  </sheetData>
  <sortState ref="B6:H11">
    <sortCondition descending="1" ref="H5:H11"/>
  </sortState>
  <mergeCells count="6">
    <mergeCell ref="A2:A3"/>
    <mergeCell ref="B2:G2"/>
    <mergeCell ref="H2:H3"/>
    <mergeCell ref="B3:B4"/>
    <mergeCell ref="C3:C4"/>
    <mergeCell ref="D3:G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GridLines="0" workbookViewId="0">
      <selection activeCell="C3" sqref="C3:C4"/>
    </sheetView>
  </sheetViews>
  <sheetFormatPr baseColWidth="10" defaultRowHeight="15" x14ac:dyDescent="0.25"/>
  <cols>
    <col min="1" max="1" width="18.5703125" style="8" customWidth="1"/>
    <col min="2" max="2" width="39.140625" style="8" bestFit="1" customWidth="1"/>
    <col min="3" max="3" width="16.28515625" style="8" bestFit="1" customWidth="1"/>
    <col min="4" max="7" width="11.42578125" style="8"/>
    <col min="8" max="8" width="17.85546875" style="8" customWidth="1"/>
    <col min="9" max="16384" width="11.42578125" style="8"/>
  </cols>
  <sheetData>
    <row r="1" spans="1:9" ht="15.75" thickBot="1" x14ac:dyDescent="0.3">
      <c r="A1" s="5"/>
      <c r="B1" s="6"/>
      <c r="C1" s="6"/>
      <c r="D1" s="6"/>
      <c r="E1" s="6"/>
      <c r="F1" s="6"/>
      <c r="G1" s="6"/>
      <c r="H1" s="6"/>
      <c r="I1" s="7"/>
    </row>
    <row r="2" spans="1:9" ht="21" thickBot="1" x14ac:dyDescent="0.35">
      <c r="A2" s="141"/>
      <c r="B2" s="146" t="s">
        <v>27</v>
      </c>
      <c r="C2" s="147"/>
      <c r="D2" s="147"/>
      <c r="E2" s="147"/>
      <c r="F2" s="147"/>
      <c r="G2" s="148"/>
      <c r="H2" s="139"/>
      <c r="I2" s="9"/>
    </row>
    <row r="3" spans="1:9" ht="15.75" thickBot="1" x14ac:dyDescent="0.3">
      <c r="A3" s="142"/>
      <c r="B3" s="126" t="s">
        <v>1</v>
      </c>
      <c r="C3" s="124" t="s">
        <v>2</v>
      </c>
      <c r="D3" s="122" t="s">
        <v>17</v>
      </c>
      <c r="E3" s="122"/>
      <c r="F3" s="122"/>
      <c r="G3" s="123"/>
      <c r="H3" s="140"/>
      <c r="I3" s="7"/>
    </row>
    <row r="4" spans="1:9" ht="15.75" thickBot="1" x14ac:dyDescent="0.3">
      <c r="A4" s="48" t="s">
        <v>0</v>
      </c>
      <c r="B4" s="127"/>
      <c r="C4" s="125"/>
      <c r="D4" s="49" t="s">
        <v>14</v>
      </c>
      <c r="E4" s="19" t="s">
        <v>15</v>
      </c>
      <c r="F4" s="19" t="s">
        <v>16</v>
      </c>
      <c r="G4" s="19" t="s">
        <v>5</v>
      </c>
      <c r="H4" s="70" t="s">
        <v>3</v>
      </c>
      <c r="I4" s="10"/>
    </row>
    <row r="5" spans="1:9" x14ac:dyDescent="0.25">
      <c r="A5" s="33">
        <v>1</v>
      </c>
      <c r="B5" s="36" t="s">
        <v>35</v>
      </c>
      <c r="C5" s="108" t="s">
        <v>11</v>
      </c>
      <c r="D5" s="87">
        <v>0</v>
      </c>
      <c r="E5" s="25">
        <v>0</v>
      </c>
      <c r="F5" s="25">
        <v>9</v>
      </c>
      <c r="G5" s="22">
        <v>18</v>
      </c>
      <c r="H5" s="111">
        <f>F5+G5</f>
        <v>27</v>
      </c>
      <c r="I5" s="10"/>
    </row>
    <row r="6" spans="1:9" x14ac:dyDescent="0.25">
      <c r="A6" s="34">
        <v>2</v>
      </c>
      <c r="B6" s="40" t="s">
        <v>71</v>
      </c>
      <c r="C6" s="104" t="s">
        <v>10</v>
      </c>
      <c r="D6" s="24">
        <v>6</v>
      </c>
      <c r="E6" s="26">
        <v>7</v>
      </c>
      <c r="F6" s="92">
        <v>5</v>
      </c>
      <c r="G6" s="23">
        <v>8</v>
      </c>
      <c r="H6" s="112">
        <f>G6+D6+E6</f>
        <v>21</v>
      </c>
      <c r="I6" s="10"/>
    </row>
    <row r="7" spans="1:9" x14ac:dyDescent="0.25">
      <c r="A7" s="34">
        <v>3</v>
      </c>
      <c r="B7" s="38" t="s">
        <v>72</v>
      </c>
      <c r="C7" s="34" t="s">
        <v>4</v>
      </c>
      <c r="D7" s="89">
        <v>0</v>
      </c>
      <c r="E7" s="26">
        <v>9</v>
      </c>
      <c r="F7" s="26">
        <v>0</v>
      </c>
      <c r="G7" s="23">
        <v>12</v>
      </c>
      <c r="H7" s="112">
        <f>G7+E7</f>
        <v>21</v>
      </c>
      <c r="I7" s="10"/>
    </row>
    <row r="8" spans="1:9" x14ac:dyDescent="0.25">
      <c r="A8" s="51">
        <v>4</v>
      </c>
      <c r="B8" s="52" t="s">
        <v>96</v>
      </c>
      <c r="C8" s="106" t="s">
        <v>39</v>
      </c>
      <c r="D8" s="89">
        <v>0</v>
      </c>
      <c r="E8" s="26">
        <v>0</v>
      </c>
      <c r="F8" s="26">
        <v>0</v>
      </c>
      <c r="G8" s="23">
        <v>14</v>
      </c>
      <c r="H8" s="113">
        <f>G8+F8</f>
        <v>14</v>
      </c>
      <c r="I8" s="10"/>
    </row>
    <row r="9" spans="1:9" x14ac:dyDescent="0.25">
      <c r="A9" s="34">
        <v>5</v>
      </c>
      <c r="B9" s="52" t="s">
        <v>97</v>
      </c>
      <c r="C9" s="106" t="s">
        <v>10</v>
      </c>
      <c r="D9" s="89">
        <v>0</v>
      </c>
      <c r="E9" s="26">
        <v>0</v>
      </c>
      <c r="F9" s="26">
        <v>0</v>
      </c>
      <c r="G9" s="23">
        <v>10</v>
      </c>
      <c r="H9" s="113">
        <f>G9</f>
        <v>10</v>
      </c>
      <c r="I9" s="10"/>
    </row>
    <row r="10" spans="1:9" x14ac:dyDescent="0.25">
      <c r="A10" s="34">
        <v>6</v>
      </c>
      <c r="B10" s="80" t="s">
        <v>47</v>
      </c>
      <c r="C10" s="105" t="s">
        <v>11</v>
      </c>
      <c r="D10" s="24">
        <v>9</v>
      </c>
      <c r="E10" s="92">
        <v>0</v>
      </c>
      <c r="F10" s="26">
        <v>0</v>
      </c>
      <c r="G10" s="23">
        <v>0</v>
      </c>
      <c r="H10" s="113">
        <f>D10</f>
        <v>9</v>
      </c>
      <c r="I10" s="10"/>
    </row>
    <row r="11" spans="1:9" x14ac:dyDescent="0.25">
      <c r="A11" s="51">
        <v>7</v>
      </c>
      <c r="B11" s="40" t="s">
        <v>73</v>
      </c>
      <c r="C11" s="104" t="s">
        <v>20</v>
      </c>
      <c r="D11" s="24">
        <v>7</v>
      </c>
      <c r="E11" s="92">
        <v>0</v>
      </c>
      <c r="F11" s="26">
        <v>0</v>
      </c>
      <c r="G11" s="23">
        <v>0</v>
      </c>
      <c r="H11" s="112">
        <v>7</v>
      </c>
      <c r="I11" s="10"/>
    </row>
    <row r="12" spans="1:9" x14ac:dyDescent="0.25">
      <c r="A12" s="34">
        <v>8</v>
      </c>
      <c r="B12" s="37" t="s">
        <v>38</v>
      </c>
      <c r="C12" s="109" t="s">
        <v>39</v>
      </c>
      <c r="D12" s="89">
        <v>0</v>
      </c>
      <c r="E12" s="26">
        <v>0</v>
      </c>
      <c r="F12" s="26">
        <v>7</v>
      </c>
      <c r="G12" s="23">
        <v>0</v>
      </c>
      <c r="H12" s="112">
        <v>7</v>
      </c>
      <c r="I12" s="7"/>
    </row>
    <row r="13" spans="1:9" x14ac:dyDescent="0.25">
      <c r="A13" s="34">
        <v>9</v>
      </c>
      <c r="B13" s="69" t="s">
        <v>74</v>
      </c>
      <c r="C13" s="51" t="s">
        <v>4</v>
      </c>
      <c r="D13" s="89">
        <v>0</v>
      </c>
      <c r="E13" s="26">
        <v>6</v>
      </c>
      <c r="F13" s="26">
        <v>0</v>
      </c>
      <c r="G13" s="23">
        <v>6</v>
      </c>
      <c r="H13" s="113">
        <v>6</v>
      </c>
      <c r="I13" s="7"/>
    </row>
    <row r="14" spans="1:9" x14ac:dyDescent="0.25">
      <c r="A14" s="51">
        <v>10</v>
      </c>
      <c r="B14" s="52" t="s">
        <v>75</v>
      </c>
      <c r="C14" s="106" t="s">
        <v>10</v>
      </c>
      <c r="D14" s="24">
        <v>3</v>
      </c>
      <c r="E14" s="92">
        <v>0</v>
      </c>
      <c r="F14" s="26">
        <v>3</v>
      </c>
      <c r="G14" s="23">
        <v>0</v>
      </c>
      <c r="H14" s="113">
        <v>6</v>
      </c>
      <c r="I14" s="7"/>
    </row>
    <row r="15" spans="1:9" x14ac:dyDescent="0.25">
      <c r="A15" s="34">
        <v>11</v>
      </c>
      <c r="B15" s="52" t="s">
        <v>41</v>
      </c>
      <c r="C15" s="106" t="s">
        <v>39</v>
      </c>
      <c r="D15" s="89">
        <v>0</v>
      </c>
      <c r="E15" s="26">
        <v>0</v>
      </c>
      <c r="F15" s="26">
        <v>6</v>
      </c>
      <c r="G15" s="23">
        <v>0</v>
      </c>
      <c r="H15" s="113">
        <v>6</v>
      </c>
      <c r="I15" s="7"/>
    </row>
    <row r="16" spans="1:9" x14ac:dyDescent="0.25">
      <c r="A16" s="34">
        <v>12</v>
      </c>
      <c r="B16" s="80" t="s">
        <v>76</v>
      </c>
      <c r="C16" s="105" t="s">
        <v>11</v>
      </c>
      <c r="D16" s="24">
        <v>5</v>
      </c>
      <c r="E16" s="92">
        <v>0</v>
      </c>
      <c r="F16" s="26">
        <v>0</v>
      </c>
      <c r="G16" s="23">
        <v>0</v>
      </c>
      <c r="H16" s="113">
        <v>5</v>
      </c>
      <c r="I16" s="7"/>
    </row>
    <row r="17" spans="1:9" x14ac:dyDescent="0.25">
      <c r="A17" s="51">
        <v>13</v>
      </c>
      <c r="B17" s="40" t="s">
        <v>100</v>
      </c>
      <c r="C17" s="104" t="s">
        <v>4</v>
      </c>
      <c r="D17" s="89">
        <v>0</v>
      </c>
      <c r="E17" s="26">
        <v>0</v>
      </c>
      <c r="F17" s="26">
        <v>0</v>
      </c>
      <c r="G17" s="23">
        <v>4</v>
      </c>
      <c r="H17" s="112">
        <f>G17</f>
        <v>4</v>
      </c>
      <c r="I17" s="7"/>
    </row>
    <row r="18" spans="1:9" x14ac:dyDescent="0.25">
      <c r="A18" s="34">
        <v>14</v>
      </c>
      <c r="B18" s="37" t="s">
        <v>77</v>
      </c>
      <c r="C18" s="109" t="s">
        <v>6</v>
      </c>
      <c r="D18" s="24">
        <v>4</v>
      </c>
      <c r="E18" s="92">
        <v>0</v>
      </c>
      <c r="F18" s="26">
        <v>0</v>
      </c>
      <c r="G18" s="23">
        <v>0</v>
      </c>
      <c r="H18" s="112">
        <v>4</v>
      </c>
      <c r="I18" s="7"/>
    </row>
    <row r="19" spans="1:9" x14ac:dyDescent="0.25">
      <c r="A19" s="34">
        <v>15</v>
      </c>
      <c r="B19" s="38" t="s">
        <v>48</v>
      </c>
      <c r="C19" s="34" t="s">
        <v>39</v>
      </c>
      <c r="D19" s="89">
        <v>0</v>
      </c>
      <c r="E19" s="26">
        <v>0</v>
      </c>
      <c r="F19" s="26">
        <v>4</v>
      </c>
      <c r="G19" s="23">
        <v>0</v>
      </c>
      <c r="H19" s="112">
        <v>4</v>
      </c>
    </row>
    <row r="20" spans="1:9" x14ac:dyDescent="0.25">
      <c r="A20" s="51">
        <v>16</v>
      </c>
      <c r="B20" s="52" t="s">
        <v>78</v>
      </c>
      <c r="C20" s="106" t="s">
        <v>19</v>
      </c>
      <c r="D20" s="89">
        <v>0</v>
      </c>
      <c r="E20" s="26">
        <v>0</v>
      </c>
      <c r="F20" s="26">
        <v>2</v>
      </c>
      <c r="G20" s="23">
        <v>0</v>
      </c>
      <c r="H20" s="113">
        <v>2</v>
      </c>
    </row>
    <row r="21" spans="1:9" ht="15.75" thickBot="1" x14ac:dyDescent="0.3">
      <c r="A21" s="55">
        <v>17</v>
      </c>
      <c r="B21" s="56" t="s">
        <v>79</v>
      </c>
      <c r="C21" s="110" t="s">
        <v>19</v>
      </c>
      <c r="D21" s="99">
        <v>0</v>
      </c>
      <c r="E21" s="28">
        <v>0</v>
      </c>
      <c r="F21" s="28">
        <v>1</v>
      </c>
      <c r="G21" s="29">
        <v>0</v>
      </c>
      <c r="H21" s="114">
        <v>1</v>
      </c>
    </row>
  </sheetData>
  <sortState ref="B5:H21">
    <sortCondition descending="1" ref="H5:H21"/>
  </sortState>
  <mergeCells count="6">
    <mergeCell ref="A2:A3"/>
    <mergeCell ref="B2:G2"/>
    <mergeCell ref="H2:H3"/>
    <mergeCell ref="D3:G3"/>
    <mergeCell ref="B3:B4"/>
    <mergeCell ref="C3:C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workbookViewId="0">
      <selection activeCell="G6" sqref="G6"/>
    </sheetView>
  </sheetViews>
  <sheetFormatPr baseColWidth="10" defaultRowHeight="15" x14ac:dyDescent="0.25"/>
  <cols>
    <col min="1" max="1" width="18.5703125" style="8" customWidth="1"/>
    <col min="2" max="2" width="40.42578125" style="8" customWidth="1"/>
    <col min="3" max="3" width="17.85546875" style="8" bestFit="1" customWidth="1"/>
    <col min="4" max="7" width="11.42578125" style="8"/>
    <col min="8" max="8" width="17.85546875" style="8" customWidth="1"/>
    <col min="9" max="16384" width="11.42578125" style="8"/>
  </cols>
  <sheetData>
    <row r="1" spans="1:9" ht="15.75" thickBot="1" x14ac:dyDescent="0.3">
      <c r="A1" s="5"/>
      <c r="B1" s="6"/>
      <c r="C1" s="6"/>
      <c r="D1" s="6"/>
      <c r="E1" s="6"/>
      <c r="F1" s="6"/>
      <c r="G1" s="6"/>
      <c r="H1" s="6"/>
      <c r="I1" s="7"/>
    </row>
    <row r="2" spans="1:9" ht="21" thickBot="1" x14ac:dyDescent="0.35">
      <c r="A2" s="141"/>
      <c r="B2" s="146" t="s">
        <v>28</v>
      </c>
      <c r="C2" s="147"/>
      <c r="D2" s="147"/>
      <c r="E2" s="147"/>
      <c r="F2" s="147"/>
      <c r="G2" s="148"/>
      <c r="H2" s="139"/>
      <c r="I2" s="9"/>
    </row>
    <row r="3" spans="1:9" ht="15.75" thickBot="1" x14ac:dyDescent="0.3">
      <c r="A3" s="142"/>
      <c r="B3" s="126" t="s">
        <v>1</v>
      </c>
      <c r="C3" s="124" t="s">
        <v>2</v>
      </c>
      <c r="D3" s="122" t="s">
        <v>17</v>
      </c>
      <c r="E3" s="122"/>
      <c r="F3" s="122"/>
      <c r="G3" s="123"/>
      <c r="H3" s="140"/>
      <c r="I3" s="7"/>
    </row>
    <row r="4" spans="1:9" ht="15.75" thickBot="1" x14ac:dyDescent="0.3">
      <c r="A4" s="48" t="s">
        <v>0</v>
      </c>
      <c r="B4" s="127"/>
      <c r="C4" s="125"/>
      <c r="D4" s="49" t="s">
        <v>14</v>
      </c>
      <c r="E4" s="19" t="s">
        <v>15</v>
      </c>
      <c r="F4" s="19" t="s">
        <v>16</v>
      </c>
      <c r="G4" s="19" t="s">
        <v>5</v>
      </c>
      <c r="H4" s="70" t="s">
        <v>3</v>
      </c>
      <c r="I4" s="10"/>
    </row>
    <row r="5" spans="1:9" x14ac:dyDescent="0.25">
      <c r="A5" s="33">
        <v>1</v>
      </c>
      <c r="B5" s="36" t="s">
        <v>84</v>
      </c>
      <c r="C5" s="108" t="s">
        <v>21</v>
      </c>
      <c r="D5" s="21">
        <v>7</v>
      </c>
      <c r="E5" s="98">
        <v>0</v>
      </c>
      <c r="F5" s="25">
        <v>0</v>
      </c>
      <c r="G5" s="22">
        <v>14</v>
      </c>
      <c r="H5" s="111">
        <f>G5+D5</f>
        <v>21</v>
      </c>
      <c r="I5" s="10"/>
    </row>
    <row r="6" spans="1:9" x14ac:dyDescent="0.25">
      <c r="A6" s="51">
        <v>2</v>
      </c>
      <c r="B6" s="52" t="s">
        <v>98</v>
      </c>
      <c r="C6" s="106" t="s">
        <v>99</v>
      </c>
      <c r="D6" s="89">
        <v>0</v>
      </c>
      <c r="E6" s="26">
        <v>0</v>
      </c>
      <c r="F6" s="26">
        <v>0</v>
      </c>
      <c r="G6" s="23">
        <v>18</v>
      </c>
      <c r="H6" s="113">
        <f>G6</f>
        <v>18</v>
      </c>
      <c r="I6" s="10"/>
    </row>
    <row r="7" spans="1:9" x14ac:dyDescent="0.25">
      <c r="A7" s="34">
        <v>3</v>
      </c>
      <c r="B7" s="40" t="s">
        <v>80</v>
      </c>
      <c r="C7" s="104" t="s">
        <v>21</v>
      </c>
      <c r="D7" s="24">
        <v>6</v>
      </c>
      <c r="E7" s="92">
        <v>0</v>
      </c>
      <c r="F7" s="26">
        <v>6</v>
      </c>
      <c r="G7" s="23">
        <v>0</v>
      </c>
      <c r="H7" s="112">
        <v>12</v>
      </c>
      <c r="I7" s="10"/>
    </row>
    <row r="8" spans="1:9" x14ac:dyDescent="0.25">
      <c r="A8" s="34">
        <v>4</v>
      </c>
      <c r="B8" s="37" t="s">
        <v>81</v>
      </c>
      <c r="C8" s="109" t="s">
        <v>20</v>
      </c>
      <c r="D8" s="24">
        <v>9</v>
      </c>
      <c r="E8" s="92">
        <v>0</v>
      </c>
      <c r="F8" s="26">
        <v>0</v>
      </c>
      <c r="G8" s="23">
        <v>0</v>
      </c>
      <c r="H8" s="112">
        <v>9</v>
      </c>
      <c r="I8" s="10"/>
    </row>
    <row r="9" spans="1:9" x14ac:dyDescent="0.25">
      <c r="A9" s="51">
        <v>5</v>
      </c>
      <c r="B9" s="69" t="s">
        <v>82</v>
      </c>
      <c r="C9" s="51" t="s">
        <v>83</v>
      </c>
      <c r="D9" s="89">
        <v>0</v>
      </c>
      <c r="E9" s="26">
        <v>9</v>
      </c>
      <c r="F9" s="26">
        <v>0</v>
      </c>
      <c r="G9" s="23">
        <v>0</v>
      </c>
      <c r="H9" s="113">
        <v>9</v>
      </c>
      <c r="I9" s="10"/>
    </row>
    <row r="10" spans="1:9" x14ac:dyDescent="0.25">
      <c r="A10" s="34">
        <v>6</v>
      </c>
      <c r="B10" s="52" t="s">
        <v>43</v>
      </c>
      <c r="C10" s="106" t="s">
        <v>39</v>
      </c>
      <c r="D10" s="89">
        <v>0</v>
      </c>
      <c r="E10" s="26">
        <v>0</v>
      </c>
      <c r="F10" s="26">
        <v>9</v>
      </c>
      <c r="G10" s="23">
        <v>0</v>
      </c>
      <c r="H10" s="113">
        <v>9</v>
      </c>
      <c r="I10" s="10"/>
    </row>
    <row r="11" spans="1:9" x14ac:dyDescent="0.25">
      <c r="A11" s="34">
        <v>7</v>
      </c>
      <c r="B11" s="37" t="s">
        <v>85</v>
      </c>
      <c r="C11" s="109" t="s">
        <v>19</v>
      </c>
      <c r="D11" s="89">
        <v>0</v>
      </c>
      <c r="E11" s="26">
        <v>0</v>
      </c>
      <c r="F11" s="26">
        <v>7</v>
      </c>
      <c r="G11" s="23">
        <v>0</v>
      </c>
      <c r="H11" s="112">
        <v>7</v>
      </c>
      <c r="I11" s="10"/>
    </row>
    <row r="12" spans="1:9" x14ac:dyDescent="0.25">
      <c r="A12" s="51">
        <v>8</v>
      </c>
      <c r="B12" s="38" t="s">
        <v>86</v>
      </c>
      <c r="C12" s="34" t="s">
        <v>21</v>
      </c>
      <c r="D12" s="24">
        <v>5</v>
      </c>
      <c r="E12" s="92">
        <v>0</v>
      </c>
      <c r="F12" s="26">
        <v>0</v>
      </c>
      <c r="G12" s="23">
        <v>0</v>
      </c>
      <c r="H12" s="112">
        <v>5</v>
      </c>
      <c r="I12" s="7"/>
    </row>
    <row r="13" spans="1:9" x14ac:dyDescent="0.25">
      <c r="A13" s="34">
        <v>9</v>
      </c>
      <c r="B13" s="52" t="s">
        <v>87</v>
      </c>
      <c r="C13" s="106" t="s">
        <v>21</v>
      </c>
      <c r="D13" s="24">
        <v>4</v>
      </c>
      <c r="E13" s="92">
        <v>0</v>
      </c>
      <c r="F13" s="26">
        <v>0</v>
      </c>
      <c r="G13" s="23">
        <v>0</v>
      </c>
      <c r="H13" s="113">
        <v>4</v>
      </c>
      <c r="I13" s="7"/>
    </row>
    <row r="14" spans="1:9" ht="15.75" thickBot="1" x14ac:dyDescent="0.3">
      <c r="A14" s="55">
        <v>10</v>
      </c>
      <c r="B14" s="56" t="s">
        <v>88</v>
      </c>
      <c r="C14" s="110" t="s">
        <v>21</v>
      </c>
      <c r="D14" s="27">
        <v>3</v>
      </c>
      <c r="E14" s="94">
        <v>0</v>
      </c>
      <c r="F14" s="28">
        <v>0</v>
      </c>
      <c r="G14" s="29">
        <v>0</v>
      </c>
      <c r="H14" s="114">
        <v>3</v>
      </c>
      <c r="I14" s="7"/>
    </row>
  </sheetData>
  <sortState ref="B6:H14">
    <sortCondition descending="1" ref="H5:H14"/>
  </sortState>
  <mergeCells count="6">
    <mergeCell ref="A2:A3"/>
    <mergeCell ref="B2:G2"/>
    <mergeCell ref="H2:H3"/>
    <mergeCell ref="B3:B4"/>
    <mergeCell ref="C3:C4"/>
    <mergeCell ref="D3:G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showGridLines="0" workbookViewId="0">
      <selection activeCell="H9" sqref="H9"/>
    </sheetView>
  </sheetViews>
  <sheetFormatPr baseColWidth="10" defaultRowHeight="15" x14ac:dyDescent="0.25"/>
  <cols>
    <col min="1" max="1" width="18.28515625" customWidth="1"/>
    <col min="2" max="2" width="34" customWidth="1"/>
    <col min="3" max="3" width="20.7109375" customWidth="1"/>
    <col min="8" max="8" width="19" customWidth="1"/>
  </cols>
  <sheetData>
    <row r="1" spans="1:9" ht="15.75" thickBot="1" x14ac:dyDescent="0.3"/>
    <row r="2" spans="1:9" s="8" customFormat="1" ht="27.75" customHeight="1" thickBot="1" x14ac:dyDescent="0.35">
      <c r="A2" s="141"/>
      <c r="B2" s="156" t="s">
        <v>29</v>
      </c>
      <c r="C2" s="157"/>
      <c r="D2" s="157"/>
      <c r="E2" s="157"/>
      <c r="F2" s="157"/>
      <c r="G2" s="158"/>
      <c r="H2" s="139"/>
      <c r="I2" s="9"/>
    </row>
    <row r="3" spans="1:9" s="8" customFormat="1" ht="27.75" customHeight="1" thickBot="1" x14ac:dyDescent="0.3">
      <c r="A3" s="142"/>
      <c r="B3" s="128" t="s">
        <v>1</v>
      </c>
      <c r="C3" s="130" t="s">
        <v>2</v>
      </c>
      <c r="D3" s="122" t="s">
        <v>17</v>
      </c>
      <c r="E3" s="122"/>
      <c r="F3" s="122"/>
      <c r="G3" s="123"/>
      <c r="H3" s="140"/>
      <c r="I3" s="7"/>
    </row>
    <row r="4" spans="1:9" s="8" customFormat="1" ht="15.75" thickBot="1" x14ac:dyDescent="0.3">
      <c r="A4" s="48" t="s">
        <v>0</v>
      </c>
      <c r="B4" s="129"/>
      <c r="C4" s="131"/>
      <c r="D4" s="49" t="s">
        <v>14</v>
      </c>
      <c r="E4" s="19" t="s">
        <v>15</v>
      </c>
      <c r="F4" s="19" t="s">
        <v>16</v>
      </c>
      <c r="G4" s="19" t="s">
        <v>5</v>
      </c>
      <c r="H4" s="70" t="s">
        <v>3</v>
      </c>
      <c r="I4" s="10"/>
    </row>
    <row r="5" spans="1:9" s="8" customFormat="1" x14ac:dyDescent="0.25">
      <c r="A5" s="33">
        <v>1</v>
      </c>
      <c r="B5" s="36" t="s">
        <v>37</v>
      </c>
      <c r="C5" s="45" t="s">
        <v>18</v>
      </c>
      <c r="D5" s="87">
        <v>0</v>
      </c>
      <c r="E5" s="25">
        <v>9</v>
      </c>
      <c r="F5" s="25">
        <v>9</v>
      </c>
      <c r="G5" s="22">
        <v>0</v>
      </c>
      <c r="H5" s="95">
        <v>18</v>
      </c>
      <c r="I5" s="10"/>
    </row>
    <row r="6" spans="1:9" s="8" customFormat="1" x14ac:dyDescent="0.25">
      <c r="A6" s="34">
        <v>2</v>
      </c>
      <c r="B6" s="37" t="s">
        <v>89</v>
      </c>
      <c r="C6" s="37" t="s">
        <v>11</v>
      </c>
      <c r="D6" s="24">
        <v>9</v>
      </c>
      <c r="E6" s="103">
        <v>0</v>
      </c>
      <c r="F6" s="26">
        <v>0</v>
      </c>
      <c r="G6" s="23">
        <v>0</v>
      </c>
      <c r="H6" s="38">
        <v>9</v>
      </c>
      <c r="I6" s="10"/>
    </row>
    <row r="7" spans="1:9" ht="15.75" thickBot="1" x14ac:dyDescent="0.3">
      <c r="A7" s="55">
        <v>3</v>
      </c>
      <c r="B7" s="78" t="s">
        <v>90</v>
      </c>
      <c r="C7" s="78" t="s">
        <v>21</v>
      </c>
      <c r="D7" s="61">
        <v>7</v>
      </c>
      <c r="E7" s="115">
        <v>0</v>
      </c>
      <c r="F7" s="58">
        <v>0</v>
      </c>
      <c r="G7" s="62">
        <v>0</v>
      </c>
      <c r="H7" s="50">
        <v>7</v>
      </c>
    </row>
  </sheetData>
  <mergeCells count="6">
    <mergeCell ref="A2:A3"/>
    <mergeCell ref="B2:G2"/>
    <mergeCell ref="H2:H3"/>
    <mergeCell ref="B3:B4"/>
    <mergeCell ref="C3:C4"/>
    <mergeCell ref="D3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GENERAL</vt:lpstr>
      <vt:lpstr>ELITE</vt:lpstr>
      <vt:lpstr>Pre - Infantil (12-13)</vt:lpstr>
      <vt:lpstr>Infantil (14-15)</vt:lpstr>
      <vt:lpstr>Junior (16-19)</vt:lpstr>
      <vt:lpstr>PreMaster (20-29)</vt:lpstr>
      <vt:lpstr>Master A (30-39)</vt:lpstr>
      <vt:lpstr>Master B (40-49)</vt:lpstr>
      <vt:lpstr>Master C (50-59)</vt:lpstr>
      <vt:lpstr>Hoja1</vt:lpstr>
      <vt:lpstr>SINIOR (60 a +)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Supervisor de Muelles -  Sal</cp:lastModifiedBy>
  <dcterms:created xsi:type="dcterms:W3CDTF">2017-02-09T01:50:43Z</dcterms:created>
  <dcterms:modified xsi:type="dcterms:W3CDTF">2019-11-11T20:04:34Z</dcterms:modified>
</cp:coreProperties>
</file>