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icardo\"/>
    </mc:Choice>
  </mc:AlternateContent>
  <bookViews>
    <workbookView xWindow="0" yWindow="0" windowWidth="28800" windowHeight="12300" activeTab="1"/>
  </bookViews>
  <sheets>
    <sheet name="TOTAL" sheetId="1" r:id="rId1"/>
    <sheet name="1 Tri" sheetId="2" r:id="rId2"/>
    <sheet name="1 Acua" sheetId="3" r:id="rId3"/>
    <sheet name="2 Acua" sheetId="4" r:id="rId4"/>
    <sheet name="Nac Acua" sheetId="5" r:id="rId5"/>
    <sheet name="1 Dua" sheetId="6" r:id="rId6"/>
    <sheet name="2 Tri" sheetId="7" r:id="rId7"/>
    <sheet name="3 Tri" sheetId="8" r:id="rId8"/>
    <sheet name="Nac Dua" sheetId="9" r:id="rId9"/>
    <sheet name="Nac Tri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V15" i="10"/>
  <c r="V16" i="10" l="1"/>
  <c r="V17" i="10"/>
  <c r="V14" i="10"/>
  <c r="V10" i="10"/>
  <c r="V13" i="10" l="1"/>
  <c r="V12" i="10"/>
  <c r="V7" i="10"/>
  <c r="V11" i="10"/>
  <c r="V4" i="10"/>
  <c r="V8" i="10"/>
  <c r="V5" i="10"/>
  <c r="V9" i="10"/>
  <c r="V6" i="10"/>
  <c r="V13" i="9" l="1"/>
  <c r="V10" i="9"/>
  <c r="V11" i="9"/>
  <c r="V12" i="9"/>
  <c r="F7" i="9"/>
  <c r="E7" i="9"/>
  <c r="V7" i="9" s="1"/>
  <c r="I4" i="9"/>
  <c r="H4" i="9"/>
  <c r="V9" i="9"/>
  <c r="V8" i="9"/>
  <c r="V6" i="9"/>
  <c r="V5" i="9"/>
  <c r="V4" i="9"/>
  <c r="S7" i="6" l="1"/>
  <c r="P4" i="6"/>
  <c r="O4" i="6"/>
  <c r="N4" i="6"/>
  <c r="V7" i="6" l="1"/>
  <c r="V11" i="6"/>
  <c r="V10" i="6"/>
  <c r="V12" i="6"/>
  <c r="V13" i="6"/>
  <c r="V5" i="6"/>
  <c r="V8" i="6"/>
  <c r="V6" i="6"/>
  <c r="V4" i="6"/>
  <c r="V9" i="6"/>
  <c r="L14" i="1"/>
  <c r="L18" i="1"/>
  <c r="L17" i="1"/>
  <c r="O5" i="8"/>
  <c r="N5" i="8"/>
  <c r="R4" i="8"/>
  <c r="L4" i="8"/>
  <c r="G10" i="8" l="1"/>
  <c r="V10" i="8" s="1"/>
  <c r="E5" i="8"/>
  <c r="V5" i="8" s="1"/>
  <c r="F7" i="8"/>
  <c r="B7" i="8"/>
  <c r="V7" i="8" s="1"/>
  <c r="H4" i="8"/>
  <c r="V4" i="8" s="1"/>
  <c r="V12" i="8"/>
  <c r="V14" i="8"/>
  <c r="V13" i="8"/>
  <c r="V8" i="8"/>
  <c r="V11" i="8"/>
  <c r="V6" i="8"/>
  <c r="V9" i="8"/>
  <c r="E5" i="7" l="1"/>
  <c r="H4" i="7"/>
  <c r="O5" i="7"/>
  <c r="V5" i="7" s="1"/>
  <c r="N5" i="7"/>
  <c r="R6" i="7"/>
  <c r="V8" i="7"/>
  <c r="V11" i="7"/>
  <c r="V4" i="7"/>
  <c r="V13" i="7"/>
  <c r="V12" i="7"/>
  <c r="V10" i="7"/>
  <c r="V9" i="7"/>
  <c r="V6" i="7"/>
  <c r="V7" i="7"/>
  <c r="V13" i="5" l="1"/>
  <c r="E6" i="5" l="1"/>
  <c r="F4" i="5"/>
  <c r="C5" i="5"/>
  <c r="V15" i="5" l="1"/>
  <c r="V9" i="5"/>
  <c r="V17" i="5"/>
  <c r="V6" i="5"/>
  <c r="V8" i="5"/>
  <c r="V11" i="5"/>
  <c r="V14" i="5"/>
  <c r="V7" i="5"/>
  <c r="V16" i="5"/>
  <c r="V10" i="5"/>
  <c r="V12" i="5"/>
  <c r="V4" i="5"/>
  <c r="V5" i="5"/>
  <c r="S7" i="4" l="1"/>
  <c r="V7" i="4" s="1"/>
  <c r="M4" i="4"/>
  <c r="L4" i="4"/>
  <c r="V4" i="4" s="1"/>
  <c r="P5" i="4"/>
  <c r="O5" i="4"/>
  <c r="V11" i="4"/>
  <c r="V9" i="4"/>
  <c r="V8" i="4"/>
  <c r="V10" i="4"/>
  <c r="V12" i="4"/>
  <c r="V6" i="4"/>
  <c r="V5" i="4" l="1"/>
  <c r="V5" i="2"/>
  <c r="G7" i="2" l="1"/>
  <c r="F7" i="2"/>
  <c r="H4" i="2"/>
  <c r="V4" i="3" l="1"/>
  <c r="W17" i="3" l="1"/>
  <c r="W14" i="3"/>
  <c r="P5" i="3"/>
  <c r="O5" i="3"/>
  <c r="M6" i="3"/>
  <c r="D9" i="3" l="1"/>
  <c r="W5" i="3"/>
  <c r="G4" i="3"/>
  <c r="F4" i="3"/>
  <c r="W4" i="3" s="1"/>
  <c r="C6" i="3"/>
  <c r="B6" i="3"/>
  <c r="W13" i="3"/>
  <c r="W15" i="3"/>
  <c r="W10" i="3"/>
  <c r="W12" i="3"/>
  <c r="W16" i="3"/>
  <c r="W7" i="3"/>
  <c r="W9" i="3"/>
  <c r="W8" i="3"/>
  <c r="W11" i="3"/>
  <c r="V11" i="2"/>
  <c r="V12" i="2"/>
  <c r="V10" i="2"/>
  <c r="V13" i="2"/>
  <c r="V7" i="2"/>
  <c r="V6" i="2"/>
  <c r="V8" i="2"/>
  <c r="V4" i="2"/>
  <c r="V9" i="2"/>
  <c r="L21" i="1"/>
  <c r="L16" i="1"/>
  <c r="L12" i="1"/>
  <c r="L15" i="1"/>
  <c r="L11" i="1"/>
  <c r="L13" i="1"/>
  <c r="L10" i="1"/>
  <c r="L8" i="1"/>
  <c r="L9" i="1"/>
  <c r="L6" i="1"/>
  <c r="L5" i="1"/>
  <c r="L7" i="1"/>
  <c r="W6" i="3" l="1"/>
</calcChain>
</file>

<file path=xl/sharedStrings.xml><?xml version="1.0" encoding="utf-8"?>
<sst xmlns="http://schemas.openxmlformats.org/spreadsheetml/2006/main" count="358" uniqueCount="66">
  <si>
    <t>Ranking</t>
  </si>
  <si>
    <t xml:space="preserve">Club </t>
  </si>
  <si>
    <t>Huarmey</t>
  </si>
  <si>
    <t>Escuela Naval</t>
  </si>
  <si>
    <t>Chucuito</t>
  </si>
  <si>
    <t>Chorrillos</t>
  </si>
  <si>
    <t>TOTAL</t>
  </si>
  <si>
    <t>Se recueda que:</t>
  </si>
  <si>
    <t>Solo puntuan para el ranking nacional los deportistas y clubes debidamente federados al dia del evento</t>
  </si>
  <si>
    <t>La modalidad de relevos tiene una multiplicacion de X2 al conllevar un trabajo colectivo</t>
  </si>
  <si>
    <t>La multiplicación de "X2" sobre los Campeonatos Nacionales aplica al ranking del deportista, más no al ranking por club</t>
  </si>
  <si>
    <t>Varones</t>
  </si>
  <si>
    <t>Damas</t>
  </si>
  <si>
    <t>Relevos</t>
  </si>
  <si>
    <t>General</t>
  </si>
  <si>
    <t>Elite</t>
  </si>
  <si>
    <t>Infantil</t>
  </si>
  <si>
    <t>Junior</t>
  </si>
  <si>
    <t>20-29</t>
  </si>
  <si>
    <t>30-39</t>
  </si>
  <si>
    <t>40-49</t>
  </si>
  <si>
    <t>50-59</t>
  </si>
  <si>
    <t>60 a +</t>
  </si>
  <si>
    <t>NGC TEAM</t>
  </si>
  <si>
    <t>TRIATLON GT</t>
  </si>
  <si>
    <t>AQUAXTREME</t>
  </si>
  <si>
    <t>TRIMONSTERS</t>
  </si>
  <si>
    <t>AQUALAB</t>
  </si>
  <si>
    <t>WUAY TRIATLÓN</t>
  </si>
  <si>
    <t xml:space="preserve"> TRIFORCE</t>
  </si>
  <si>
    <t>TRC- 300</t>
  </si>
  <si>
    <t>UNIVERSIDAD DE LIMA</t>
  </si>
  <si>
    <t>ATLANTES CLUB</t>
  </si>
  <si>
    <t>Pre Inf</t>
  </si>
  <si>
    <t>PERUTRIATHLETES</t>
  </si>
  <si>
    <t>TRIPROVSPORT</t>
  </si>
  <si>
    <t>RAIDERS TEAM PERÚ</t>
  </si>
  <si>
    <t>IRON WARRIORS</t>
  </si>
  <si>
    <t>D</t>
  </si>
  <si>
    <t>San Miguel</t>
  </si>
  <si>
    <t>Salaverry</t>
  </si>
  <si>
    <t>Paracas</t>
  </si>
  <si>
    <t>En todo el calendario 2019 hay 1 eventos de relevos en Acuatlon: Escuela Naval</t>
  </si>
  <si>
    <t>Para el ranking nacional se consideran unicamente desde la categoria pre-infantil. El triatlon en edades menores a 11 años debe ser recreativo y no competitivo</t>
  </si>
  <si>
    <t>RANKING GENERAL AL MEJOR CLUB DEL PERU 2019</t>
  </si>
  <si>
    <t>TRIATLÓN GT</t>
  </si>
  <si>
    <t>TRIFORCE</t>
  </si>
  <si>
    <t>Pre - Inf</t>
  </si>
  <si>
    <t>ATLANTES</t>
  </si>
  <si>
    <t>IRONWARRIORS</t>
  </si>
  <si>
    <t>AQUASPORT</t>
  </si>
  <si>
    <t>TRIFIT PERU</t>
  </si>
  <si>
    <t>TRIFIT</t>
  </si>
  <si>
    <t>CLUB</t>
  </si>
  <si>
    <t>VARONES</t>
  </si>
  <si>
    <t>DAMAS</t>
  </si>
  <si>
    <t>WUAY TRIATLON</t>
  </si>
  <si>
    <t>ASOC. DEPORTIVA PROVINCIAL  JUVENIL LIBRE Y MASTER DE TRIATLÓN</t>
  </si>
  <si>
    <t>TRIMOSTERS</t>
  </si>
  <si>
    <t>UNIV. DE LIMA</t>
  </si>
  <si>
    <t xml:space="preserve"> </t>
  </si>
  <si>
    <t>Solo puntuan para este ranking, los 3 primeros lugares de todas las categorias (general, elite, pre-infantil, infantil, junior y grupos por edad)</t>
  </si>
  <si>
    <t>U. DE LIMA</t>
  </si>
  <si>
    <t>FASTTRIATLON</t>
  </si>
  <si>
    <t>Chutana</t>
  </si>
  <si>
    <t>MULTISPORTS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</si>
</sst>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6" fillId="0" borderId="0" xfId="0" applyFont="1"/>
    <xf numFmtId="0" fontId="5" fillId="0" borderId="28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wrapText="1"/>
    </xf>
    <xf numFmtId="0" fontId="6" fillId="9" borderId="18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41" xfId="0" applyFont="1" applyFill="1" applyBorder="1" applyAlignment="1">
      <alignment horizontal="center" vertical="center"/>
    </xf>
    <xf numFmtId="0" fontId="6" fillId="10" borderId="42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29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6" fillId="0" borderId="21" xfId="0" applyFont="1" applyFill="1" applyBorder="1"/>
    <xf numFmtId="0" fontId="0" fillId="0" borderId="21" xfId="0" applyBorder="1"/>
    <xf numFmtId="0" fontId="0" fillId="0" borderId="22" xfId="0" applyBorder="1"/>
    <xf numFmtId="0" fontId="5" fillId="9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6" fillId="0" borderId="18" xfId="0" applyFont="1" applyFill="1" applyBorder="1"/>
    <xf numFmtId="0" fontId="6" fillId="0" borderId="20" xfId="0" applyFont="1" applyFill="1" applyBorder="1"/>
    <xf numFmtId="0" fontId="0" fillId="0" borderId="20" xfId="0" applyBorder="1"/>
    <xf numFmtId="0" fontId="6" fillId="0" borderId="31" xfId="0" applyFont="1" applyFill="1" applyBorder="1"/>
    <xf numFmtId="0" fontId="5" fillId="9" borderId="35" xfId="0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0" fillId="0" borderId="0" xfId="0" applyFill="1"/>
    <xf numFmtId="0" fontId="5" fillId="9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49745</xdr:colOff>
      <xdr:row>0</xdr:row>
      <xdr:rowOff>11642</xdr:rowOff>
    </xdr:from>
    <xdr:to>
      <xdr:col>0</xdr:col>
      <xdr:colOff>1076328</xdr:colOff>
      <xdr:row>2</xdr:row>
      <xdr:rowOff>127869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5" y="11642"/>
          <a:ext cx="1026583" cy="582952"/>
        </a:xfrm>
        <a:prstGeom prst="rect">
          <a:avLst/>
        </a:prstGeom>
      </xdr:spPr>
    </xdr:pic>
    <xdr:clientData/>
  </xdr:twoCellAnchor>
  <xdr:twoCellAnchor editAs="oneCell">
    <xdr:from>
      <xdr:col>10</xdr:col>
      <xdr:colOff>48845</xdr:colOff>
      <xdr:row>0</xdr:row>
      <xdr:rowOff>48847</xdr:rowOff>
    </xdr:from>
    <xdr:to>
      <xdr:col>11</xdr:col>
      <xdr:colOff>549519</xdr:colOff>
      <xdr:row>2</xdr:row>
      <xdr:rowOff>158750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317403" y="48847"/>
          <a:ext cx="1257789" cy="573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showGridLines="0" zoomScale="110" zoomScaleNormal="110" workbookViewId="0">
      <selection activeCell="O10" sqref="O10"/>
    </sheetView>
  </sheetViews>
  <sheetFormatPr baseColWidth="10" defaultRowHeight="15" x14ac:dyDescent="0.25"/>
  <cols>
    <col min="1" max="1" width="16.7109375" style="4" customWidth="1"/>
    <col min="2" max="2" width="27.5703125" style="4" customWidth="1"/>
    <col min="3" max="5" width="11.42578125" style="7" customWidth="1"/>
    <col min="6" max="6" width="12.42578125" style="7" bestFit="1" customWidth="1"/>
    <col min="7" max="7" width="14.28515625" style="7" bestFit="1" customWidth="1"/>
    <col min="8" max="8" width="12.42578125" style="7" bestFit="1" customWidth="1"/>
    <col min="9" max="9" width="11.140625" style="7" bestFit="1" customWidth="1"/>
    <col min="10" max="10" width="10.28515625" style="7" bestFit="1" customWidth="1"/>
    <col min="11" max="11" width="11.28515625" style="3" bestFit="1" customWidth="1"/>
    <col min="12" max="12" width="8.5703125" style="3" bestFit="1" customWidth="1"/>
    <col min="13" max="13" width="11.28515625" style="3" customWidth="1"/>
    <col min="14" max="16384" width="11.42578125" style="4"/>
  </cols>
  <sheetData>
    <row r="1" spans="1:12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2" ht="21" thickBot="1" x14ac:dyDescent="0.35">
      <c r="B2" s="148" t="s">
        <v>44</v>
      </c>
      <c r="C2" s="149"/>
      <c r="D2" s="149"/>
      <c r="E2" s="149"/>
      <c r="F2" s="149"/>
      <c r="G2" s="149"/>
      <c r="H2" s="149"/>
      <c r="I2" s="149"/>
      <c r="J2" s="150"/>
      <c r="K2" s="116"/>
      <c r="L2" s="116"/>
    </row>
    <row r="3" spans="1:12" ht="15.75" thickBot="1" x14ac:dyDescent="0.3">
      <c r="A3" s="1"/>
      <c r="B3" s="1"/>
      <c r="C3" s="2"/>
      <c r="D3" s="2"/>
      <c r="E3" s="2"/>
      <c r="F3" s="2"/>
      <c r="G3" s="2"/>
      <c r="H3" s="2"/>
      <c r="I3" s="2"/>
      <c r="J3" s="2"/>
    </row>
    <row r="4" spans="1:12" ht="38.25" customHeight="1" thickBot="1" x14ac:dyDescent="0.3">
      <c r="A4" s="9" t="s">
        <v>0</v>
      </c>
      <c r="B4" s="8" t="s">
        <v>1</v>
      </c>
      <c r="C4" s="12" t="s">
        <v>2</v>
      </c>
      <c r="D4" s="13" t="s">
        <v>3</v>
      </c>
      <c r="E4" s="14" t="s">
        <v>4</v>
      </c>
      <c r="F4" s="13" t="s">
        <v>5</v>
      </c>
      <c r="G4" s="10" t="s">
        <v>39</v>
      </c>
      <c r="H4" s="11" t="s">
        <v>40</v>
      </c>
      <c r="I4" s="15" t="s">
        <v>41</v>
      </c>
      <c r="J4" s="10" t="s">
        <v>64</v>
      </c>
      <c r="K4" s="11" t="s">
        <v>5</v>
      </c>
      <c r="L4" s="8" t="s">
        <v>6</v>
      </c>
    </row>
    <row r="5" spans="1:12" ht="15.75" thickBot="1" x14ac:dyDescent="0.3">
      <c r="A5" s="163">
        <v>1</v>
      </c>
      <c r="B5" s="164" t="s">
        <v>28</v>
      </c>
      <c r="C5" s="165">
        <v>63</v>
      </c>
      <c r="D5" s="166">
        <v>79</v>
      </c>
      <c r="E5" s="166">
        <v>0</v>
      </c>
      <c r="F5" s="166">
        <v>55</v>
      </c>
      <c r="G5" s="166">
        <v>90</v>
      </c>
      <c r="H5" s="166">
        <v>60</v>
      </c>
      <c r="I5" s="166">
        <v>80</v>
      </c>
      <c r="J5" s="166">
        <v>62</v>
      </c>
      <c r="K5" s="167">
        <v>94</v>
      </c>
      <c r="L5" s="163">
        <f t="shared" ref="L5:L21" si="0">SUM(C5:K5)</f>
        <v>583</v>
      </c>
    </row>
    <row r="6" spans="1:12" x14ac:dyDescent="0.25">
      <c r="A6" s="168">
        <v>2</v>
      </c>
      <c r="B6" s="169" t="s">
        <v>23</v>
      </c>
      <c r="C6" s="170">
        <v>27</v>
      </c>
      <c r="D6" s="171">
        <v>64</v>
      </c>
      <c r="E6" s="171">
        <v>79</v>
      </c>
      <c r="F6" s="172">
        <v>65</v>
      </c>
      <c r="G6" s="172">
        <v>53</v>
      </c>
      <c r="H6" s="172">
        <v>52</v>
      </c>
      <c r="I6" s="171">
        <v>23</v>
      </c>
      <c r="J6" s="171">
        <v>44</v>
      </c>
      <c r="K6" s="173">
        <v>56</v>
      </c>
      <c r="L6" s="174">
        <f t="shared" si="0"/>
        <v>463</v>
      </c>
    </row>
    <row r="7" spans="1:12" x14ac:dyDescent="0.25">
      <c r="A7" s="70">
        <v>3</v>
      </c>
      <c r="B7" s="76" t="s">
        <v>25</v>
      </c>
      <c r="C7" s="73">
        <v>44</v>
      </c>
      <c r="D7" s="17">
        <v>84</v>
      </c>
      <c r="E7" s="17">
        <v>49</v>
      </c>
      <c r="F7" s="17">
        <v>66</v>
      </c>
      <c r="G7" s="17">
        <v>28</v>
      </c>
      <c r="H7" s="17">
        <v>44</v>
      </c>
      <c r="I7" s="17">
        <v>32</v>
      </c>
      <c r="J7" s="17">
        <v>26</v>
      </c>
      <c r="K7" s="53">
        <v>46</v>
      </c>
      <c r="L7" s="56">
        <f t="shared" si="0"/>
        <v>419</v>
      </c>
    </row>
    <row r="8" spans="1:12" x14ac:dyDescent="0.25">
      <c r="A8" s="69">
        <v>5</v>
      </c>
      <c r="B8" s="75" t="s">
        <v>26</v>
      </c>
      <c r="C8" s="72">
        <v>65</v>
      </c>
      <c r="D8" s="16">
        <v>31</v>
      </c>
      <c r="E8" s="16">
        <v>0</v>
      </c>
      <c r="F8" s="16">
        <v>18</v>
      </c>
      <c r="G8" s="16">
        <v>27</v>
      </c>
      <c r="H8" s="16">
        <v>74</v>
      </c>
      <c r="I8" s="16">
        <v>84</v>
      </c>
      <c r="J8" s="16">
        <v>18</v>
      </c>
      <c r="K8" s="52">
        <v>49</v>
      </c>
      <c r="L8" s="55">
        <f t="shared" si="0"/>
        <v>366</v>
      </c>
    </row>
    <row r="9" spans="1:12" x14ac:dyDescent="0.25">
      <c r="A9" s="70">
        <v>4</v>
      </c>
      <c r="B9" s="76" t="s">
        <v>46</v>
      </c>
      <c r="C9" s="73">
        <v>55</v>
      </c>
      <c r="D9" s="17">
        <v>36</v>
      </c>
      <c r="E9" s="17">
        <v>23</v>
      </c>
      <c r="F9" s="17">
        <v>7</v>
      </c>
      <c r="G9" s="17">
        <v>56</v>
      </c>
      <c r="H9" s="17">
        <v>28</v>
      </c>
      <c r="I9" s="17">
        <v>40</v>
      </c>
      <c r="J9" s="17">
        <v>74</v>
      </c>
      <c r="K9" s="53">
        <v>44</v>
      </c>
      <c r="L9" s="56">
        <f t="shared" si="0"/>
        <v>363</v>
      </c>
    </row>
    <row r="10" spans="1:12" x14ac:dyDescent="0.25">
      <c r="A10" s="69">
        <v>7</v>
      </c>
      <c r="B10" s="75" t="s">
        <v>27</v>
      </c>
      <c r="C10" s="72">
        <v>22</v>
      </c>
      <c r="D10" s="16">
        <v>26</v>
      </c>
      <c r="E10" s="16">
        <v>22</v>
      </c>
      <c r="F10" s="16">
        <v>28</v>
      </c>
      <c r="G10" s="16">
        <v>12</v>
      </c>
      <c r="H10" s="16">
        <v>27</v>
      </c>
      <c r="I10" s="16">
        <v>24</v>
      </c>
      <c r="J10" s="16">
        <v>0</v>
      </c>
      <c r="K10" s="52">
        <v>42</v>
      </c>
      <c r="L10" s="55">
        <f t="shared" si="0"/>
        <v>203</v>
      </c>
    </row>
    <row r="11" spans="1:12" x14ac:dyDescent="0.25">
      <c r="A11" s="70">
        <v>8</v>
      </c>
      <c r="B11" s="76" t="s">
        <v>24</v>
      </c>
      <c r="C11" s="73">
        <v>25</v>
      </c>
      <c r="D11" s="17">
        <v>23</v>
      </c>
      <c r="E11" s="17">
        <v>18</v>
      </c>
      <c r="F11" s="17">
        <v>32</v>
      </c>
      <c r="G11" s="17">
        <v>9</v>
      </c>
      <c r="H11" s="17">
        <v>27</v>
      </c>
      <c r="I11" s="17">
        <v>18</v>
      </c>
      <c r="J11" s="17">
        <v>7</v>
      </c>
      <c r="K11" s="53">
        <v>21</v>
      </c>
      <c r="L11" s="56">
        <f t="shared" si="0"/>
        <v>180</v>
      </c>
    </row>
    <row r="12" spans="1:12" x14ac:dyDescent="0.25">
      <c r="A12" s="55">
        <v>6</v>
      </c>
      <c r="B12" s="78" t="s">
        <v>37</v>
      </c>
      <c r="C12" s="72">
        <v>20</v>
      </c>
      <c r="D12" s="16">
        <v>15</v>
      </c>
      <c r="E12" s="16">
        <v>31</v>
      </c>
      <c r="F12" s="16">
        <v>25</v>
      </c>
      <c r="G12" s="16">
        <v>36</v>
      </c>
      <c r="H12" s="16">
        <v>6</v>
      </c>
      <c r="I12" s="16">
        <v>18</v>
      </c>
      <c r="J12" s="16">
        <v>18</v>
      </c>
      <c r="K12" s="52">
        <v>16</v>
      </c>
      <c r="L12" s="55">
        <f t="shared" si="0"/>
        <v>185</v>
      </c>
    </row>
    <row r="13" spans="1:12" x14ac:dyDescent="0.25">
      <c r="A13" s="56">
        <v>9</v>
      </c>
      <c r="B13" s="77" t="s">
        <v>32</v>
      </c>
      <c r="C13" s="73">
        <v>16</v>
      </c>
      <c r="D13" s="17">
        <v>25</v>
      </c>
      <c r="E13" s="17">
        <v>16</v>
      </c>
      <c r="F13" s="17">
        <v>27</v>
      </c>
      <c r="G13" s="17">
        <v>16</v>
      </c>
      <c r="H13" s="17">
        <v>9</v>
      </c>
      <c r="I13" s="17">
        <v>9</v>
      </c>
      <c r="J13" s="17">
        <v>6</v>
      </c>
      <c r="K13" s="53">
        <v>9</v>
      </c>
      <c r="L13" s="56">
        <f t="shared" si="0"/>
        <v>133</v>
      </c>
    </row>
    <row r="14" spans="1:12" x14ac:dyDescent="0.25">
      <c r="A14" s="69">
        <v>10</v>
      </c>
      <c r="B14" s="78" t="s">
        <v>35</v>
      </c>
      <c r="C14" s="72">
        <v>12</v>
      </c>
      <c r="D14" s="16">
        <v>6</v>
      </c>
      <c r="E14" s="16">
        <v>0</v>
      </c>
      <c r="F14" s="16">
        <v>15</v>
      </c>
      <c r="G14" s="16">
        <v>19</v>
      </c>
      <c r="H14" s="16">
        <v>19</v>
      </c>
      <c r="I14" s="16">
        <v>13</v>
      </c>
      <c r="J14" s="16">
        <v>21</v>
      </c>
      <c r="K14" s="52">
        <v>19</v>
      </c>
      <c r="L14" s="55">
        <f t="shared" si="0"/>
        <v>124</v>
      </c>
    </row>
    <row r="15" spans="1:12" x14ac:dyDescent="0.25">
      <c r="A15" s="70">
        <v>11</v>
      </c>
      <c r="B15" s="77" t="s">
        <v>31</v>
      </c>
      <c r="C15" s="73">
        <v>0</v>
      </c>
      <c r="D15" s="17">
        <v>16</v>
      </c>
      <c r="E15" s="17">
        <v>38</v>
      </c>
      <c r="F15" s="17">
        <v>16</v>
      </c>
      <c r="G15" s="17">
        <v>0</v>
      </c>
      <c r="H15" s="17">
        <v>0</v>
      </c>
      <c r="I15" s="17">
        <v>0</v>
      </c>
      <c r="J15" s="17">
        <v>6</v>
      </c>
      <c r="K15" s="53">
        <v>6</v>
      </c>
      <c r="L15" s="56">
        <f t="shared" si="0"/>
        <v>82</v>
      </c>
    </row>
    <row r="16" spans="1:12" x14ac:dyDescent="0.25">
      <c r="A16" s="69">
        <v>12</v>
      </c>
      <c r="B16" s="78" t="s">
        <v>36</v>
      </c>
      <c r="C16" s="72">
        <v>0</v>
      </c>
      <c r="D16" s="16">
        <v>9</v>
      </c>
      <c r="E16" s="16">
        <v>13</v>
      </c>
      <c r="F16" s="16">
        <v>9</v>
      </c>
      <c r="G16" s="16">
        <v>0</v>
      </c>
      <c r="H16" s="16">
        <v>0</v>
      </c>
      <c r="I16" s="16">
        <v>0</v>
      </c>
      <c r="J16" s="16">
        <v>0</v>
      </c>
      <c r="K16" s="52">
        <v>0</v>
      </c>
      <c r="L16" s="55">
        <f t="shared" si="0"/>
        <v>31</v>
      </c>
    </row>
    <row r="17" spans="1:12" x14ac:dyDescent="0.25">
      <c r="A17" s="70">
        <v>13</v>
      </c>
      <c r="B17" s="77" t="s">
        <v>52</v>
      </c>
      <c r="C17" s="73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23</v>
      </c>
      <c r="J17" s="17">
        <v>0</v>
      </c>
      <c r="K17" s="53">
        <v>0</v>
      </c>
      <c r="L17" s="56">
        <f t="shared" si="0"/>
        <v>23</v>
      </c>
    </row>
    <row r="18" spans="1:12" x14ac:dyDescent="0.25">
      <c r="A18" s="69">
        <v>14</v>
      </c>
      <c r="B18" s="79" t="s">
        <v>34</v>
      </c>
      <c r="C18" s="72">
        <v>0</v>
      </c>
      <c r="D18" s="16">
        <v>7</v>
      </c>
      <c r="E18" s="16">
        <v>0</v>
      </c>
      <c r="F18" s="16">
        <v>7</v>
      </c>
      <c r="G18" s="16">
        <v>0</v>
      </c>
      <c r="H18" s="16">
        <v>0</v>
      </c>
      <c r="I18" s="16">
        <v>0</v>
      </c>
      <c r="J18" s="16">
        <v>0</v>
      </c>
      <c r="K18" s="52">
        <v>9</v>
      </c>
      <c r="L18" s="55">
        <f t="shared" si="0"/>
        <v>23</v>
      </c>
    </row>
    <row r="19" spans="1:12" x14ac:dyDescent="0.25">
      <c r="A19" s="70">
        <v>15</v>
      </c>
      <c r="B19" s="77" t="s">
        <v>65</v>
      </c>
      <c r="C19" s="73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53">
        <v>9</v>
      </c>
      <c r="L19" s="56">
        <f t="shared" si="0"/>
        <v>9</v>
      </c>
    </row>
    <row r="20" spans="1:12" x14ac:dyDescent="0.25">
      <c r="A20" s="69">
        <v>16</v>
      </c>
      <c r="B20" s="79" t="s">
        <v>63</v>
      </c>
      <c r="C20" s="72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52">
        <v>7</v>
      </c>
      <c r="L20" s="55">
        <f t="shared" si="0"/>
        <v>7</v>
      </c>
    </row>
    <row r="21" spans="1:12" ht="15.75" thickBot="1" x14ac:dyDescent="0.3">
      <c r="A21" s="71">
        <v>17</v>
      </c>
      <c r="B21" s="175" t="s">
        <v>30</v>
      </c>
      <c r="C21" s="74">
        <v>0</v>
      </c>
      <c r="D21" s="18">
        <v>6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54">
        <v>0</v>
      </c>
      <c r="L21" s="57">
        <f t="shared" si="0"/>
        <v>6</v>
      </c>
    </row>
    <row r="22" spans="1:12" x14ac:dyDescent="0.25">
      <c r="A22" s="5"/>
      <c r="B22" s="6" t="s">
        <v>7</v>
      </c>
      <c r="C22" s="2"/>
      <c r="D22" s="2"/>
      <c r="E22" s="2"/>
      <c r="F22" s="2"/>
      <c r="G22" s="2"/>
      <c r="H22" s="2"/>
      <c r="I22" s="2"/>
      <c r="J22" s="2"/>
    </row>
    <row r="23" spans="1:12" x14ac:dyDescent="0.25">
      <c r="A23" s="5"/>
      <c r="B23" s="1" t="s">
        <v>8</v>
      </c>
      <c r="C23" s="2"/>
      <c r="D23" s="2"/>
      <c r="E23" s="2"/>
      <c r="F23" s="2"/>
      <c r="G23" s="2"/>
      <c r="H23" s="2"/>
      <c r="I23" s="2"/>
      <c r="J23" s="2"/>
    </row>
    <row r="24" spans="1:12" x14ac:dyDescent="0.25">
      <c r="A24" s="1"/>
      <c r="B24" s="1" t="s">
        <v>61</v>
      </c>
      <c r="C24" s="2"/>
      <c r="D24" s="2"/>
      <c r="E24" s="2"/>
      <c r="F24" s="2"/>
      <c r="G24" s="2"/>
      <c r="H24" s="2"/>
      <c r="I24" s="2"/>
      <c r="J24" s="2"/>
    </row>
    <row r="25" spans="1:12" x14ac:dyDescent="0.25">
      <c r="A25" s="1"/>
      <c r="B25" s="1" t="s">
        <v>9</v>
      </c>
      <c r="C25" s="2"/>
      <c r="D25" s="2"/>
      <c r="E25" s="2"/>
      <c r="F25" s="2"/>
      <c r="G25" s="2"/>
      <c r="H25" s="2"/>
      <c r="I25" s="2"/>
      <c r="J25" s="2"/>
    </row>
    <row r="26" spans="1:12" x14ac:dyDescent="0.25">
      <c r="A26" s="1"/>
      <c r="B26" s="1" t="s">
        <v>42</v>
      </c>
      <c r="C26" s="2"/>
      <c r="D26" s="2"/>
      <c r="E26" s="2"/>
      <c r="F26" s="2"/>
      <c r="G26" s="2"/>
      <c r="H26" s="2"/>
      <c r="I26" s="2"/>
      <c r="J26" s="2"/>
    </row>
    <row r="27" spans="1:12" x14ac:dyDescent="0.25">
      <c r="A27" s="5"/>
      <c r="B27" s="1" t="s">
        <v>43</v>
      </c>
      <c r="C27" s="2"/>
      <c r="D27" s="2"/>
      <c r="E27" s="2"/>
      <c r="F27" s="2"/>
      <c r="G27" s="2"/>
      <c r="H27" s="2"/>
      <c r="I27" s="2"/>
      <c r="J27" s="2"/>
    </row>
    <row r="28" spans="1:12" x14ac:dyDescent="0.25">
      <c r="A28" s="5"/>
      <c r="B28" s="1" t="s">
        <v>10</v>
      </c>
      <c r="C28" s="2"/>
      <c r="D28" s="2"/>
      <c r="E28" s="2"/>
      <c r="F28" s="2"/>
      <c r="G28" s="2"/>
      <c r="H28" s="2"/>
      <c r="I28" s="2"/>
      <c r="J28" s="2"/>
    </row>
    <row r="29" spans="1:12" x14ac:dyDescent="0.25">
      <c r="A29" s="1"/>
      <c r="B29" s="1"/>
      <c r="C29" s="2"/>
      <c r="D29" s="2"/>
      <c r="E29" s="2"/>
      <c r="F29" s="2"/>
      <c r="G29" s="2"/>
      <c r="H29" s="2"/>
      <c r="I29" s="2"/>
    </row>
    <row r="30" spans="1:12" x14ac:dyDescent="0.25">
      <c r="A30" s="5"/>
      <c r="B30" s="1"/>
      <c r="C30" s="2"/>
      <c r="D30" s="2"/>
      <c r="E30" s="2"/>
      <c r="F30" s="2"/>
      <c r="G30" s="2"/>
      <c r="H30" s="2"/>
      <c r="I30" s="2"/>
    </row>
    <row r="31" spans="1:12" x14ac:dyDescent="0.25">
      <c r="A31" s="1"/>
      <c r="B31" s="1"/>
      <c r="C31" s="2"/>
      <c r="D31" s="2"/>
      <c r="E31" s="2"/>
      <c r="F31" s="2"/>
      <c r="G31" s="2"/>
      <c r="H31" s="2"/>
      <c r="I31" s="2"/>
    </row>
    <row r="32" spans="1:12" x14ac:dyDescent="0.25">
      <c r="A32" s="5"/>
      <c r="B32" s="1"/>
      <c r="C32" s="2"/>
      <c r="D32" s="2"/>
      <c r="E32" s="2"/>
      <c r="F32" s="2"/>
      <c r="G32" s="2"/>
      <c r="H32" s="2"/>
      <c r="I32" s="2"/>
    </row>
    <row r="33" spans="1:10" x14ac:dyDescent="0.25">
      <c r="A33" s="1"/>
      <c r="B33" s="1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5"/>
      <c r="B34" s="1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5"/>
      <c r="B35" s="1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5"/>
      <c r="B36" s="1"/>
      <c r="C36" s="2"/>
      <c r="D36" s="2"/>
      <c r="E36" s="2"/>
      <c r="F36" s="2"/>
      <c r="G36" s="2"/>
      <c r="H36" s="2"/>
      <c r="I36" s="2"/>
    </row>
    <row r="37" spans="1:10" x14ac:dyDescent="0.25">
      <c r="A37" s="1"/>
      <c r="B37" s="1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5"/>
      <c r="B38" s="1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1"/>
      <c r="B39" s="1"/>
      <c r="C39" s="2"/>
      <c r="D39" s="2"/>
      <c r="E39" s="2"/>
      <c r="F39" s="2"/>
      <c r="G39" s="2"/>
      <c r="H39" s="2"/>
      <c r="I39" s="2"/>
    </row>
    <row r="40" spans="1:10" x14ac:dyDescent="0.25">
      <c r="A40" s="5"/>
      <c r="B40" s="1"/>
      <c r="C40" s="2"/>
      <c r="D40" s="2"/>
      <c r="E40" s="2"/>
      <c r="F40" s="2"/>
      <c r="G40" s="2"/>
      <c r="H40" s="2"/>
      <c r="I40" s="2"/>
    </row>
    <row r="41" spans="1:10" x14ac:dyDescent="0.25">
      <c r="A41" s="1"/>
      <c r="B41" s="1"/>
      <c r="C41" s="2"/>
      <c r="D41" s="2"/>
      <c r="E41" s="2"/>
      <c r="F41" s="2"/>
      <c r="G41" s="2"/>
      <c r="H41" s="2"/>
      <c r="I41" s="2"/>
    </row>
    <row r="42" spans="1:10" x14ac:dyDescent="0.25">
      <c r="A42" s="5"/>
      <c r="B42" s="1"/>
      <c r="C42" s="2"/>
      <c r="D42" s="2"/>
      <c r="E42" s="2"/>
      <c r="F42" s="2"/>
      <c r="G42" s="2"/>
      <c r="H42" s="2"/>
      <c r="I42" s="2"/>
    </row>
    <row r="43" spans="1:10" x14ac:dyDescent="0.25">
      <c r="A43" s="5"/>
      <c r="B43" s="1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1"/>
      <c r="B44" s="1"/>
      <c r="C44" s="2"/>
      <c r="D44" s="2"/>
      <c r="E44" s="2"/>
      <c r="F44" s="2"/>
      <c r="G44" s="2"/>
      <c r="H44" s="2"/>
      <c r="I44" s="2"/>
    </row>
    <row r="45" spans="1:10" x14ac:dyDescent="0.25">
      <c r="A45" s="5"/>
      <c r="B45" s="1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5"/>
      <c r="B46" s="1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5"/>
      <c r="B47" s="1"/>
      <c r="C47" s="2"/>
      <c r="D47" s="2"/>
      <c r="E47" s="2"/>
      <c r="F47" s="2"/>
      <c r="G47" s="2"/>
      <c r="H47" s="2"/>
      <c r="I47" s="2"/>
    </row>
    <row r="48" spans="1:10" x14ac:dyDescent="0.25">
      <c r="A48" s="5"/>
      <c r="B48" s="1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5"/>
      <c r="B49" s="1"/>
      <c r="C49" s="2"/>
      <c r="D49" s="2"/>
      <c r="E49" s="2"/>
      <c r="F49" s="2"/>
      <c r="G49" s="2"/>
      <c r="H49" s="2"/>
      <c r="I49" s="2"/>
    </row>
    <row r="50" spans="1:10" x14ac:dyDescent="0.25">
      <c r="A50" s="5"/>
      <c r="B50" s="1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5"/>
      <c r="B51" s="1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5"/>
      <c r="B52" s="1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5"/>
      <c r="B53" s="1"/>
      <c r="C53" s="2"/>
      <c r="D53" s="2"/>
      <c r="E53" s="2"/>
      <c r="F53" s="2"/>
      <c r="G53" s="2"/>
      <c r="H53" s="2"/>
      <c r="I53" s="2"/>
    </row>
    <row r="54" spans="1:10" x14ac:dyDescent="0.25">
      <c r="A54" s="5"/>
      <c r="B54" s="1"/>
      <c r="C54" s="2"/>
      <c r="D54" s="2"/>
      <c r="E54" s="2"/>
      <c r="F54" s="2"/>
      <c r="G54" s="2"/>
      <c r="H54" s="2"/>
      <c r="I54" s="2"/>
    </row>
    <row r="55" spans="1:10" x14ac:dyDescent="0.25">
      <c r="A55" s="5"/>
      <c r="B55" s="1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1"/>
      <c r="B56" s="1"/>
      <c r="C56" s="2"/>
      <c r="D56" s="2"/>
      <c r="E56" s="2"/>
      <c r="F56" s="2"/>
      <c r="G56" s="2"/>
      <c r="H56" s="2"/>
      <c r="I56" s="2"/>
    </row>
    <row r="57" spans="1:10" x14ac:dyDescent="0.25">
      <c r="A57" s="5"/>
      <c r="B57" s="1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5"/>
      <c r="B58" s="1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5"/>
      <c r="B59" s="1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5"/>
      <c r="B60" s="1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1"/>
      <c r="B61" s="1"/>
      <c r="C61" s="2"/>
      <c r="D61" s="2"/>
      <c r="E61" s="2"/>
      <c r="F61" s="2"/>
      <c r="G61" s="2"/>
      <c r="H61" s="2"/>
      <c r="I61" s="2"/>
    </row>
    <row r="62" spans="1:10" x14ac:dyDescent="0.25">
      <c r="A62" s="5"/>
      <c r="B62" s="1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5"/>
      <c r="B63" s="1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5"/>
      <c r="B64" s="1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1"/>
      <c r="B65" s="1"/>
      <c r="C65" s="2"/>
      <c r="D65" s="2"/>
      <c r="E65" s="2"/>
      <c r="F65" s="2"/>
      <c r="G65" s="2"/>
      <c r="H65" s="2"/>
      <c r="I65" s="2"/>
    </row>
    <row r="66" spans="1:10" x14ac:dyDescent="0.25">
      <c r="A66" s="1"/>
      <c r="B66" s="1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1"/>
      <c r="B67" s="1"/>
      <c r="C67" s="2"/>
      <c r="D67" s="2"/>
      <c r="E67" s="2"/>
      <c r="F67" s="2"/>
      <c r="G67" s="2"/>
      <c r="H67" s="2"/>
      <c r="I67" s="2"/>
    </row>
    <row r="68" spans="1:10" x14ac:dyDescent="0.25">
      <c r="A68" s="1"/>
      <c r="B68" s="1"/>
      <c r="C68" s="2"/>
      <c r="D68" s="2"/>
      <c r="E68" s="2"/>
      <c r="F68" s="2"/>
      <c r="G68" s="2"/>
      <c r="H68" s="2"/>
      <c r="I68" s="2"/>
    </row>
    <row r="69" spans="1:10" x14ac:dyDescent="0.25">
      <c r="A69" s="1"/>
      <c r="B69" s="1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1"/>
      <c r="B70" s="1"/>
      <c r="C70" s="2"/>
      <c r="D70" s="2"/>
      <c r="E70" s="2"/>
      <c r="F70" s="2"/>
      <c r="G70" s="2"/>
      <c r="H70" s="2"/>
      <c r="I70" s="2"/>
    </row>
    <row r="71" spans="1:10" x14ac:dyDescent="0.25">
      <c r="A71" s="1"/>
      <c r="B71" s="1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1"/>
      <c r="B73" s="1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1"/>
      <c r="B74" s="1"/>
      <c r="C74" s="2"/>
      <c r="D74" s="2"/>
      <c r="E74" s="2"/>
      <c r="F74" s="2"/>
      <c r="G74" s="2"/>
      <c r="H74" s="2"/>
      <c r="I74" s="2"/>
    </row>
    <row r="75" spans="1:10" x14ac:dyDescent="0.25">
      <c r="A75" s="1"/>
      <c r="B75" s="1"/>
      <c r="C75" s="2"/>
      <c r="D75" s="2"/>
      <c r="E75" s="2"/>
      <c r="F75" s="2"/>
      <c r="G75" s="2"/>
      <c r="H75" s="2"/>
      <c r="I75" s="2"/>
    </row>
    <row r="76" spans="1:10" x14ac:dyDescent="0.25">
      <c r="A76" s="1"/>
      <c r="B76" s="1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1"/>
      <c r="B77" s="1"/>
      <c r="C77" s="2"/>
      <c r="D77" s="2"/>
      <c r="E77" s="2"/>
      <c r="F77" s="2"/>
      <c r="G77" s="2"/>
      <c r="H77" s="2"/>
      <c r="I77" s="2"/>
    </row>
    <row r="78" spans="1:10" x14ac:dyDescent="0.25">
      <c r="A78" s="1"/>
      <c r="B78" s="1"/>
      <c r="C78" s="2"/>
      <c r="D78" s="2"/>
      <c r="E78" s="2"/>
      <c r="F78" s="2"/>
      <c r="G78" s="2"/>
      <c r="H78" s="2"/>
      <c r="I78" s="2"/>
    </row>
    <row r="79" spans="1:10" x14ac:dyDescent="0.25">
      <c r="A79" s="1"/>
      <c r="B79" s="1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1"/>
      <c r="B80" s="1"/>
      <c r="C80" s="2"/>
      <c r="D80" s="2"/>
      <c r="E80" s="2"/>
      <c r="F80" s="2"/>
      <c r="G80" s="2"/>
      <c r="H80" s="2"/>
      <c r="I80" s="2"/>
    </row>
    <row r="81" spans="1:10" x14ac:dyDescent="0.25">
      <c r="A81" s="1"/>
      <c r="B81" s="1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1"/>
      <c r="B82" s="1"/>
      <c r="C82" s="2"/>
      <c r="D82" s="2"/>
      <c r="E82" s="2"/>
      <c r="F82" s="2"/>
      <c r="G82" s="2"/>
      <c r="H82" s="2"/>
      <c r="I82" s="2"/>
    </row>
    <row r="83" spans="1:10" x14ac:dyDescent="0.25">
      <c r="A83" s="1"/>
      <c r="B83" s="1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1"/>
      <c r="B84" s="1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1"/>
      <c r="B85" s="1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1"/>
      <c r="B86" s="1"/>
      <c r="C86" s="2"/>
      <c r="D86" s="2"/>
      <c r="E86" s="2"/>
      <c r="F86" s="2"/>
      <c r="G86" s="2"/>
      <c r="H86" s="2"/>
      <c r="I86" s="2"/>
    </row>
    <row r="87" spans="1:10" x14ac:dyDescent="0.25">
      <c r="A87" s="1"/>
      <c r="B87" s="1"/>
      <c r="C87" s="2"/>
      <c r="D87" s="2"/>
      <c r="E87" s="2"/>
      <c r="F87" s="2"/>
      <c r="G87" s="2"/>
      <c r="H87" s="2"/>
      <c r="I87" s="2"/>
    </row>
    <row r="88" spans="1:10" x14ac:dyDescent="0.25">
      <c r="A88" s="1"/>
      <c r="B88" s="1"/>
      <c r="C88" s="2"/>
      <c r="D88" s="2"/>
      <c r="E88" s="2"/>
      <c r="F88" s="2"/>
      <c r="G88" s="2"/>
      <c r="H88" s="2"/>
      <c r="I88" s="2"/>
    </row>
    <row r="89" spans="1:10" x14ac:dyDescent="0.25">
      <c r="A89" s="1"/>
      <c r="B89" s="1"/>
      <c r="C89" s="2"/>
      <c r="D89" s="2"/>
      <c r="E89" s="2"/>
      <c r="F89" s="2"/>
      <c r="G89" s="2"/>
      <c r="H89" s="2"/>
      <c r="I89" s="2"/>
    </row>
    <row r="90" spans="1:10" x14ac:dyDescent="0.25">
      <c r="A90" s="1"/>
      <c r="B90" s="1"/>
      <c r="C90" s="2"/>
      <c r="D90" s="2"/>
      <c r="E90" s="2"/>
      <c r="F90" s="2"/>
      <c r="G90" s="2"/>
      <c r="H90" s="2"/>
      <c r="I90" s="2"/>
    </row>
    <row r="91" spans="1:10" x14ac:dyDescent="0.25">
      <c r="A91" s="1"/>
      <c r="B91" s="1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1"/>
      <c r="B92" s="1"/>
      <c r="C92" s="2"/>
      <c r="D92" s="2"/>
      <c r="E92" s="2"/>
      <c r="F92" s="2"/>
      <c r="G92" s="2"/>
      <c r="H92" s="2"/>
      <c r="I92" s="2"/>
    </row>
    <row r="93" spans="1:10" x14ac:dyDescent="0.25">
      <c r="A93" s="1"/>
      <c r="B93" s="1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1"/>
      <c r="B94" s="1"/>
      <c r="C94" s="2"/>
      <c r="D94" s="2"/>
      <c r="E94" s="2"/>
      <c r="F94" s="2"/>
      <c r="G94" s="2"/>
      <c r="H94" s="2"/>
      <c r="I94" s="2"/>
    </row>
    <row r="95" spans="1:10" x14ac:dyDescent="0.25">
      <c r="A95" s="1"/>
      <c r="B95" s="1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1"/>
      <c r="B96" s="1"/>
      <c r="C96" s="2"/>
      <c r="D96" s="2"/>
      <c r="E96" s="2"/>
      <c r="F96" s="2"/>
      <c r="G96" s="2"/>
      <c r="H96" s="2"/>
      <c r="I96" s="2"/>
    </row>
    <row r="97" spans="1:10" x14ac:dyDescent="0.25">
      <c r="A97" s="1"/>
      <c r="B97" s="1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1"/>
      <c r="B98" s="1"/>
      <c r="C98" s="2"/>
      <c r="D98" s="2"/>
      <c r="E98" s="2"/>
      <c r="F98" s="2"/>
      <c r="G98" s="2"/>
      <c r="H98" s="2"/>
      <c r="I98" s="2"/>
    </row>
    <row r="99" spans="1:10" x14ac:dyDescent="0.25">
      <c r="A99" s="1"/>
      <c r="B99" s="1"/>
      <c r="C99" s="2"/>
      <c r="D99" s="2"/>
      <c r="E99" s="2"/>
      <c r="F99" s="2"/>
      <c r="G99" s="2"/>
      <c r="H99" s="2"/>
      <c r="I99" s="2"/>
    </row>
    <row r="100" spans="1:10" x14ac:dyDescent="0.25">
      <c r="A100" s="1"/>
      <c r="B100" s="1"/>
      <c r="C100" s="2"/>
      <c r="D100" s="2"/>
      <c r="E100" s="2"/>
      <c r="F100" s="2"/>
      <c r="G100" s="2"/>
      <c r="H100" s="2"/>
      <c r="I100" s="2"/>
    </row>
    <row r="101" spans="1:10" x14ac:dyDescent="0.25">
      <c r="A101" s="1"/>
      <c r="B101" s="1"/>
      <c r="C101" s="2"/>
      <c r="D101" s="2"/>
      <c r="E101" s="2"/>
      <c r="F101" s="2"/>
      <c r="G101" s="2"/>
      <c r="H101" s="2"/>
      <c r="I101" s="2"/>
    </row>
    <row r="102" spans="1:10" x14ac:dyDescent="0.25">
      <c r="A102" s="1"/>
      <c r="B102" s="1"/>
      <c r="C102" s="2"/>
      <c r="D102" s="2"/>
      <c r="E102" s="2"/>
      <c r="F102" s="2"/>
      <c r="G102" s="2"/>
      <c r="H102" s="2"/>
      <c r="I102" s="2"/>
    </row>
    <row r="103" spans="1:10" x14ac:dyDescent="0.25">
      <c r="A103" s="1"/>
      <c r="B103" s="1"/>
      <c r="C103" s="2"/>
      <c r="D103" s="2"/>
      <c r="E103" s="2"/>
      <c r="F103" s="2"/>
      <c r="G103" s="2"/>
      <c r="H103" s="2"/>
      <c r="I103" s="2"/>
    </row>
    <row r="104" spans="1:10" x14ac:dyDescent="0.25">
      <c r="A104" s="1"/>
      <c r="B104" s="1"/>
      <c r="C104" s="2"/>
      <c r="D104" s="2"/>
      <c r="E104" s="2"/>
      <c r="F104" s="2"/>
      <c r="G104" s="2"/>
      <c r="H104" s="2"/>
      <c r="I104" s="2"/>
    </row>
    <row r="105" spans="1:10" x14ac:dyDescent="0.25">
      <c r="A105" s="1"/>
      <c r="B105" s="1"/>
      <c r="C105" s="2"/>
      <c r="D105" s="2"/>
      <c r="E105" s="2"/>
      <c r="F105" s="2"/>
      <c r="G105" s="2"/>
      <c r="H105" s="2"/>
      <c r="I105" s="2"/>
    </row>
    <row r="106" spans="1:10" x14ac:dyDescent="0.25">
      <c r="A106" s="1"/>
      <c r="B106" s="1"/>
      <c r="C106" s="2"/>
      <c r="D106" s="2"/>
      <c r="E106" s="2"/>
      <c r="F106" s="2"/>
      <c r="G106" s="2"/>
      <c r="H106" s="2"/>
      <c r="I106" s="2"/>
    </row>
    <row r="107" spans="1:10" x14ac:dyDescent="0.25">
      <c r="A107" s="1"/>
      <c r="B107" s="1"/>
      <c r="C107" s="2"/>
      <c r="D107" s="2"/>
      <c r="E107" s="2"/>
      <c r="F107" s="2"/>
      <c r="G107" s="2"/>
      <c r="H107" s="2"/>
      <c r="I107" s="2"/>
    </row>
    <row r="108" spans="1:10" x14ac:dyDescent="0.25">
      <c r="A108" s="1"/>
      <c r="B108" s="1"/>
      <c r="C108" s="2"/>
      <c r="D108" s="2"/>
      <c r="E108" s="2"/>
      <c r="F108" s="2"/>
      <c r="G108" s="2"/>
      <c r="H108" s="2"/>
      <c r="I108" s="2"/>
    </row>
    <row r="109" spans="1:10" x14ac:dyDescent="0.25">
      <c r="A109" s="1"/>
      <c r="B109" s="1"/>
      <c r="C109" s="2"/>
      <c r="D109" s="2"/>
      <c r="E109" s="2"/>
      <c r="F109" s="2"/>
      <c r="G109" s="2"/>
      <c r="H109" s="2"/>
      <c r="I109" s="2"/>
    </row>
    <row r="110" spans="1:10" x14ac:dyDescent="0.25">
      <c r="A110" s="1"/>
      <c r="B110" s="1"/>
      <c r="C110" s="2"/>
      <c r="D110" s="2"/>
      <c r="E110" s="2"/>
      <c r="F110" s="2"/>
      <c r="G110" s="2"/>
      <c r="H110" s="2"/>
      <c r="I110" s="2"/>
    </row>
    <row r="111" spans="1:10" x14ac:dyDescent="0.25">
      <c r="A111" s="1"/>
      <c r="B111" s="1"/>
      <c r="C111" s="2"/>
      <c r="D111" s="2"/>
      <c r="E111" s="2"/>
      <c r="F111" s="2"/>
      <c r="G111" s="2"/>
      <c r="H111" s="2"/>
      <c r="I111" s="2"/>
    </row>
    <row r="112" spans="1:10" x14ac:dyDescent="0.25">
      <c r="A112" s="1"/>
      <c r="B112" s="1"/>
      <c r="C112" s="2"/>
      <c r="D112" s="2"/>
      <c r="E112" s="2"/>
      <c r="F112" s="2"/>
      <c r="G112" s="2"/>
      <c r="H112" s="2"/>
      <c r="I112" s="2"/>
    </row>
    <row r="113" spans="1:9" x14ac:dyDescent="0.25">
      <c r="A113" s="1"/>
      <c r="B113" s="1"/>
      <c r="C113" s="2"/>
      <c r="D113" s="2"/>
      <c r="E113" s="2"/>
      <c r="F113" s="2"/>
      <c r="G113" s="2"/>
      <c r="H113" s="2"/>
      <c r="I113" s="2"/>
    </row>
    <row r="114" spans="1:9" x14ac:dyDescent="0.25">
      <c r="A114" s="1"/>
      <c r="B114" s="1"/>
      <c r="C114" s="2"/>
      <c r="D114" s="2"/>
      <c r="E114" s="2"/>
      <c r="F114" s="2"/>
      <c r="G114" s="2"/>
      <c r="H114" s="2"/>
      <c r="I114" s="2"/>
    </row>
    <row r="115" spans="1:9" x14ac:dyDescent="0.25">
      <c r="A115" s="1"/>
      <c r="B115" s="1"/>
      <c r="C115" s="2"/>
      <c r="D115" s="2"/>
      <c r="E115" s="2"/>
      <c r="F115" s="2"/>
      <c r="G115" s="2"/>
      <c r="H115" s="2"/>
      <c r="I115" s="2"/>
    </row>
    <row r="116" spans="1:9" x14ac:dyDescent="0.25">
      <c r="A116" s="1"/>
      <c r="B116" s="1"/>
      <c r="C116" s="2"/>
      <c r="D116" s="2"/>
      <c r="E116" s="2"/>
      <c r="F116" s="2"/>
      <c r="G116" s="2"/>
      <c r="H116" s="2"/>
      <c r="I116" s="2"/>
    </row>
    <row r="117" spans="1:9" x14ac:dyDescent="0.25">
      <c r="A117" s="1"/>
      <c r="B117" s="1"/>
      <c r="C117" s="2"/>
      <c r="D117" s="2"/>
      <c r="E117" s="2"/>
      <c r="F117" s="2"/>
      <c r="G117" s="2"/>
      <c r="H117" s="2"/>
      <c r="I117" s="2"/>
    </row>
    <row r="118" spans="1:9" x14ac:dyDescent="0.25">
      <c r="A118" s="1"/>
      <c r="B118" s="1"/>
      <c r="C118" s="2"/>
      <c r="D118" s="2"/>
      <c r="E118" s="2"/>
      <c r="F118" s="2"/>
      <c r="G118" s="2"/>
      <c r="H118" s="2"/>
      <c r="I118" s="2"/>
    </row>
    <row r="119" spans="1:9" x14ac:dyDescent="0.25">
      <c r="A119" s="1"/>
      <c r="B119" s="1"/>
      <c r="C119" s="2"/>
      <c r="D119" s="2"/>
      <c r="E119" s="2"/>
      <c r="F119" s="2"/>
      <c r="G119" s="2"/>
      <c r="H119" s="2"/>
      <c r="I119" s="2"/>
    </row>
    <row r="120" spans="1:9" x14ac:dyDescent="0.25">
      <c r="A120" s="1"/>
      <c r="B120" s="1"/>
      <c r="C120" s="2"/>
      <c r="D120" s="2"/>
      <c r="E120" s="2"/>
      <c r="F120" s="2"/>
      <c r="G120" s="2"/>
      <c r="H120" s="2"/>
      <c r="I120" s="2"/>
    </row>
    <row r="121" spans="1:9" x14ac:dyDescent="0.25">
      <c r="A121" s="1"/>
      <c r="B121" s="1"/>
      <c r="C121" s="2"/>
      <c r="D121" s="2"/>
      <c r="E121" s="2"/>
      <c r="F121" s="2"/>
      <c r="G121" s="2"/>
      <c r="H121" s="2"/>
      <c r="I121" s="2"/>
    </row>
    <row r="122" spans="1:9" x14ac:dyDescent="0.25">
      <c r="A122" s="1"/>
      <c r="B122" s="1"/>
      <c r="C122" s="2"/>
      <c r="D122" s="2"/>
      <c r="E122" s="2"/>
      <c r="F122" s="2"/>
      <c r="G122" s="2"/>
      <c r="H122" s="2"/>
      <c r="I122" s="2"/>
    </row>
    <row r="123" spans="1:9" x14ac:dyDescent="0.25">
      <c r="A123" s="1"/>
      <c r="B123" s="1"/>
      <c r="C123" s="2"/>
      <c r="D123" s="2"/>
      <c r="E123" s="2"/>
      <c r="F123" s="2"/>
      <c r="G123" s="2"/>
      <c r="H123" s="2"/>
      <c r="I123" s="2"/>
    </row>
    <row r="124" spans="1:9" x14ac:dyDescent="0.25">
      <c r="A124" s="1"/>
      <c r="B124" s="1"/>
      <c r="C124" s="2"/>
      <c r="D124" s="2"/>
      <c r="E124" s="2"/>
      <c r="F124" s="2"/>
      <c r="G124" s="2"/>
      <c r="H124" s="2"/>
      <c r="I124" s="2"/>
    </row>
    <row r="125" spans="1:9" x14ac:dyDescent="0.25">
      <c r="A125" s="1"/>
      <c r="B125" s="1"/>
      <c r="C125" s="2"/>
      <c r="D125" s="2"/>
      <c r="E125" s="2"/>
      <c r="F125" s="2"/>
      <c r="G125" s="2"/>
      <c r="H125" s="2"/>
      <c r="I125" s="2"/>
    </row>
    <row r="126" spans="1:9" x14ac:dyDescent="0.25">
      <c r="A126" s="1"/>
      <c r="B126" s="1"/>
      <c r="C126" s="2"/>
      <c r="D126" s="2"/>
      <c r="E126" s="2"/>
      <c r="F126" s="2"/>
      <c r="G126" s="2"/>
      <c r="H126" s="2"/>
      <c r="I126" s="2"/>
    </row>
    <row r="127" spans="1:9" x14ac:dyDescent="0.25">
      <c r="A127" s="1"/>
      <c r="B127" s="1"/>
      <c r="C127" s="2"/>
      <c r="D127" s="2"/>
      <c r="E127" s="2"/>
      <c r="F127" s="2"/>
      <c r="G127" s="2"/>
      <c r="H127" s="2"/>
      <c r="I127" s="2"/>
    </row>
    <row r="128" spans="1:9" x14ac:dyDescent="0.25">
      <c r="A128" s="1"/>
      <c r="B128" s="1"/>
      <c r="C128" s="2"/>
      <c r="D128" s="2"/>
      <c r="E128" s="2"/>
      <c r="F128" s="2"/>
      <c r="G128" s="2"/>
      <c r="H128" s="2"/>
      <c r="I128" s="2"/>
    </row>
    <row r="129" spans="1:9" x14ac:dyDescent="0.25">
      <c r="A129" s="1"/>
      <c r="B129" s="1"/>
      <c r="C129" s="2"/>
      <c r="D129" s="2"/>
      <c r="E129" s="2"/>
      <c r="F129" s="2"/>
      <c r="G129" s="2"/>
      <c r="H129" s="2"/>
      <c r="I129" s="2"/>
    </row>
    <row r="130" spans="1:9" x14ac:dyDescent="0.25">
      <c r="A130" s="1"/>
      <c r="B130" s="1"/>
      <c r="C130" s="2"/>
      <c r="D130" s="2"/>
      <c r="E130" s="2"/>
      <c r="F130" s="2"/>
      <c r="G130" s="2"/>
      <c r="H130" s="2"/>
      <c r="I130" s="2"/>
    </row>
    <row r="131" spans="1:9" x14ac:dyDescent="0.25">
      <c r="A131" s="1"/>
      <c r="B131" s="1"/>
      <c r="C131" s="2"/>
      <c r="D131" s="2"/>
      <c r="E131" s="2"/>
      <c r="F131" s="2"/>
      <c r="G131" s="2"/>
      <c r="H131" s="2"/>
      <c r="I131" s="2"/>
    </row>
    <row r="132" spans="1:9" x14ac:dyDescent="0.25">
      <c r="A132" s="1"/>
      <c r="B132" s="1"/>
      <c r="C132" s="2"/>
      <c r="D132" s="2"/>
      <c r="E132" s="2"/>
      <c r="F132" s="2"/>
      <c r="G132" s="2"/>
      <c r="H132" s="2"/>
      <c r="I132" s="2"/>
    </row>
    <row r="133" spans="1:9" x14ac:dyDescent="0.25">
      <c r="A133" s="1"/>
      <c r="B133" s="1"/>
      <c r="C133" s="2"/>
      <c r="D133" s="2"/>
      <c r="E133" s="2"/>
      <c r="F133" s="2"/>
      <c r="G133" s="2"/>
      <c r="H133" s="2"/>
      <c r="I133" s="2"/>
    </row>
    <row r="134" spans="1:9" x14ac:dyDescent="0.25">
      <c r="A134" s="1"/>
      <c r="B134" s="1"/>
      <c r="C134" s="2"/>
      <c r="D134" s="2"/>
      <c r="E134" s="2"/>
      <c r="F134" s="2"/>
      <c r="G134" s="2"/>
      <c r="H134" s="2"/>
      <c r="I134" s="2"/>
    </row>
    <row r="135" spans="1:9" x14ac:dyDescent="0.25">
      <c r="A135" s="1"/>
      <c r="B135" s="1"/>
      <c r="C135" s="2"/>
      <c r="D135" s="2"/>
      <c r="E135" s="2"/>
      <c r="F135" s="2"/>
      <c r="G135" s="2"/>
      <c r="H135" s="2"/>
      <c r="I135" s="2"/>
    </row>
    <row r="136" spans="1:9" x14ac:dyDescent="0.25">
      <c r="A136" s="1"/>
      <c r="B136" s="1"/>
      <c r="C136" s="2"/>
      <c r="D136" s="2"/>
      <c r="E136" s="2"/>
      <c r="F136" s="2"/>
      <c r="G136" s="2"/>
      <c r="H136" s="2"/>
      <c r="I136" s="2"/>
    </row>
    <row r="137" spans="1:9" x14ac:dyDescent="0.25">
      <c r="A137" s="1"/>
      <c r="B137" s="1"/>
      <c r="C137" s="2"/>
      <c r="D137" s="2"/>
      <c r="E137" s="2"/>
      <c r="F137" s="2"/>
      <c r="G137" s="2"/>
      <c r="H137" s="2"/>
      <c r="I137" s="2"/>
    </row>
    <row r="138" spans="1:9" x14ac:dyDescent="0.25">
      <c r="A138" s="1"/>
      <c r="B138" s="1"/>
      <c r="C138" s="2"/>
      <c r="D138" s="2"/>
      <c r="E138" s="2"/>
      <c r="F138" s="2"/>
      <c r="G138" s="2"/>
      <c r="H138" s="2"/>
      <c r="I138" s="2"/>
    </row>
    <row r="139" spans="1:9" x14ac:dyDescent="0.25">
      <c r="A139" s="1"/>
      <c r="B139" s="1"/>
      <c r="C139" s="2"/>
      <c r="D139" s="2"/>
      <c r="E139" s="2"/>
      <c r="F139" s="2"/>
      <c r="G139" s="2"/>
      <c r="H139" s="2"/>
      <c r="I139" s="2"/>
    </row>
    <row r="140" spans="1:9" x14ac:dyDescent="0.25">
      <c r="A140" s="1"/>
      <c r="B140" s="1"/>
      <c r="C140" s="2"/>
      <c r="D140" s="2"/>
      <c r="E140" s="2"/>
      <c r="F140" s="2"/>
      <c r="G140" s="2"/>
      <c r="H140" s="2"/>
      <c r="I140" s="2"/>
    </row>
    <row r="141" spans="1:9" x14ac:dyDescent="0.25">
      <c r="A141" s="1"/>
      <c r="B141" s="1"/>
      <c r="C141" s="2"/>
      <c r="D141" s="2"/>
      <c r="E141" s="2"/>
      <c r="F141" s="2"/>
      <c r="G141" s="2"/>
      <c r="H141" s="2"/>
      <c r="I141" s="2"/>
    </row>
    <row r="142" spans="1:9" x14ac:dyDescent="0.25">
      <c r="A142" s="1"/>
      <c r="B142" s="1"/>
      <c r="C142" s="2"/>
      <c r="D142" s="2"/>
      <c r="E142" s="2"/>
      <c r="F142" s="2"/>
      <c r="G142" s="2"/>
      <c r="H142" s="2"/>
      <c r="I142" s="2"/>
    </row>
    <row r="143" spans="1:9" x14ac:dyDescent="0.25">
      <c r="A143" s="1"/>
      <c r="B143" s="1"/>
      <c r="C143" s="2"/>
      <c r="D143" s="2"/>
      <c r="E143" s="2"/>
      <c r="F143" s="2"/>
      <c r="G143" s="2"/>
      <c r="H143" s="2"/>
      <c r="I143" s="2"/>
    </row>
    <row r="144" spans="1:9" x14ac:dyDescent="0.25">
      <c r="A144" s="1"/>
      <c r="B144" s="1"/>
      <c r="C144" s="2"/>
      <c r="D144" s="2"/>
      <c r="E144" s="2"/>
      <c r="F144" s="2"/>
      <c r="G144" s="2"/>
      <c r="H144" s="2"/>
      <c r="I144" s="2"/>
    </row>
    <row r="145" spans="1:9" x14ac:dyDescent="0.25">
      <c r="A145" s="1"/>
      <c r="B145" s="1"/>
      <c r="C145" s="2"/>
      <c r="D145" s="2"/>
      <c r="E145" s="2"/>
      <c r="F145" s="2"/>
      <c r="G145" s="2"/>
      <c r="H145" s="2"/>
      <c r="I145" s="2"/>
    </row>
    <row r="146" spans="1:9" x14ac:dyDescent="0.25">
      <c r="A146" s="1"/>
      <c r="B146" s="1"/>
      <c r="C146" s="2"/>
      <c r="D146" s="2"/>
      <c r="E146" s="2"/>
      <c r="F146" s="2"/>
      <c r="G146" s="2"/>
      <c r="H146" s="2"/>
      <c r="I146" s="2"/>
    </row>
    <row r="147" spans="1:9" x14ac:dyDescent="0.25">
      <c r="A147" s="1"/>
      <c r="B147" s="1"/>
      <c r="C147" s="2"/>
      <c r="D147" s="2"/>
      <c r="E147" s="2"/>
      <c r="F147" s="2"/>
      <c r="G147" s="2"/>
      <c r="H147" s="2"/>
      <c r="I147" s="2"/>
    </row>
    <row r="148" spans="1:9" x14ac:dyDescent="0.25">
      <c r="A148" s="1"/>
      <c r="B148" s="1"/>
      <c r="C148" s="2"/>
      <c r="D148" s="2"/>
      <c r="E148" s="2"/>
      <c r="F148" s="2"/>
      <c r="G148" s="2"/>
      <c r="H148" s="2"/>
      <c r="I148" s="2"/>
    </row>
    <row r="149" spans="1:9" x14ac:dyDescent="0.25">
      <c r="A149" s="1"/>
      <c r="B149" s="1"/>
      <c r="C149" s="2"/>
      <c r="D149" s="2"/>
      <c r="E149" s="2"/>
      <c r="F149" s="2"/>
      <c r="G149" s="2"/>
      <c r="H149" s="2"/>
      <c r="I149" s="2"/>
    </row>
    <row r="150" spans="1:9" x14ac:dyDescent="0.25">
      <c r="A150" s="1"/>
      <c r="B150" s="1"/>
      <c r="C150" s="2"/>
      <c r="D150" s="2"/>
      <c r="E150" s="2"/>
      <c r="F150" s="2"/>
      <c r="G150" s="2"/>
      <c r="H150" s="2"/>
      <c r="I150" s="2"/>
    </row>
    <row r="151" spans="1:9" x14ac:dyDescent="0.25">
      <c r="A151" s="1"/>
      <c r="B151" s="1"/>
      <c r="C151" s="2"/>
      <c r="D151" s="2"/>
      <c r="E151" s="2"/>
      <c r="F151" s="2"/>
      <c r="G151" s="2"/>
      <c r="H151" s="2"/>
      <c r="I151" s="2"/>
    </row>
    <row r="152" spans="1:9" x14ac:dyDescent="0.25">
      <c r="A152" s="1"/>
      <c r="B152" s="1"/>
      <c r="C152" s="2"/>
      <c r="D152" s="2"/>
      <c r="E152" s="2"/>
      <c r="F152" s="2"/>
      <c r="G152" s="2"/>
      <c r="H152" s="2"/>
      <c r="I152" s="2"/>
    </row>
    <row r="153" spans="1:9" x14ac:dyDescent="0.25">
      <c r="A153" s="1"/>
      <c r="B153" s="1"/>
      <c r="C153" s="2"/>
      <c r="D153" s="2"/>
      <c r="E153" s="2"/>
      <c r="F153" s="2"/>
      <c r="G153" s="2"/>
      <c r="H153" s="2"/>
      <c r="I153" s="2"/>
    </row>
    <row r="154" spans="1:9" x14ac:dyDescent="0.25">
      <c r="A154" s="1"/>
      <c r="B154" s="1"/>
      <c r="C154" s="2"/>
      <c r="D154" s="2"/>
      <c r="E154" s="2"/>
      <c r="F154" s="2"/>
      <c r="G154" s="2"/>
      <c r="H154" s="2"/>
      <c r="I154" s="2"/>
    </row>
    <row r="155" spans="1:9" x14ac:dyDescent="0.25">
      <c r="A155" s="1"/>
      <c r="B155" s="1"/>
      <c r="C155" s="2"/>
      <c r="D155" s="2"/>
      <c r="E155" s="2"/>
      <c r="F155" s="2"/>
      <c r="G155" s="2"/>
      <c r="H155" s="2"/>
      <c r="I155" s="2"/>
    </row>
    <row r="156" spans="1:9" x14ac:dyDescent="0.25">
      <c r="A156" s="1"/>
      <c r="B156" s="1"/>
      <c r="C156" s="2"/>
      <c r="D156" s="2"/>
      <c r="E156" s="2"/>
      <c r="F156" s="2"/>
      <c r="G156" s="2"/>
      <c r="H156" s="2"/>
      <c r="I156" s="2"/>
    </row>
    <row r="157" spans="1:9" x14ac:dyDescent="0.25">
      <c r="A157" s="1"/>
      <c r="B157" s="1"/>
      <c r="C157" s="2"/>
      <c r="D157" s="2"/>
      <c r="E157" s="2"/>
      <c r="F157" s="2"/>
      <c r="G157" s="2"/>
      <c r="H157" s="2"/>
      <c r="I157" s="2"/>
    </row>
    <row r="158" spans="1:9" x14ac:dyDescent="0.25">
      <c r="A158" s="1"/>
      <c r="B158" s="1"/>
      <c r="C158" s="2"/>
      <c r="D158" s="2"/>
      <c r="E158" s="2"/>
      <c r="F158" s="2"/>
      <c r="G158" s="2"/>
      <c r="H158" s="2"/>
      <c r="I158" s="2"/>
    </row>
    <row r="159" spans="1:9" x14ac:dyDescent="0.25">
      <c r="A159" s="1"/>
      <c r="B159" s="1"/>
      <c r="C159" s="2"/>
      <c r="D159" s="2"/>
      <c r="E159" s="2"/>
      <c r="F159" s="2"/>
      <c r="G159" s="2"/>
      <c r="H159" s="2"/>
      <c r="I159" s="2"/>
    </row>
    <row r="160" spans="1:9" x14ac:dyDescent="0.25">
      <c r="A160" s="1"/>
      <c r="B160" s="1"/>
      <c r="C160" s="2"/>
      <c r="D160" s="2"/>
      <c r="E160" s="2"/>
      <c r="F160" s="2"/>
      <c r="G160" s="2"/>
      <c r="H160" s="2"/>
      <c r="I160" s="2"/>
    </row>
    <row r="161" spans="1:9" x14ac:dyDescent="0.25">
      <c r="A161" s="1"/>
      <c r="B161" s="1"/>
      <c r="C161" s="2"/>
      <c r="D161" s="2"/>
      <c r="E161" s="2"/>
      <c r="F161" s="2"/>
      <c r="G161" s="2"/>
      <c r="H161" s="2"/>
      <c r="I161" s="2"/>
    </row>
    <row r="162" spans="1:9" x14ac:dyDescent="0.25">
      <c r="A162" s="1"/>
      <c r="B162" s="1"/>
      <c r="C162" s="2"/>
      <c r="D162" s="2"/>
      <c r="E162" s="2"/>
      <c r="F162" s="2"/>
      <c r="G162" s="2"/>
      <c r="H162" s="2"/>
      <c r="I162" s="2"/>
    </row>
    <row r="163" spans="1:9" x14ac:dyDescent="0.25">
      <c r="A163" s="1"/>
      <c r="B163" s="1"/>
      <c r="C163" s="2"/>
      <c r="D163" s="2"/>
      <c r="E163" s="2"/>
      <c r="F163" s="2"/>
      <c r="G163" s="2"/>
      <c r="H163" s="2"/>
      <c r="I163" s="2"/>
    </row>
    <row r="164" spans="1:9" x14ac:dyDescent="0.25">
      <c r="A164" s="1"/>
      <c r="B164" s="1"/>
      <c r="C164" s="2"/>
      <c r="D164" s="2"/>
      <c r="E164" s="2"/>
      <c r="F164" s="2"/>
      <c r="G164" s="2"/>
      <c r="H164" s="2"/>
      <c r="I164" s="2"/>
    </row>
    <row r="165" spans="1:9" x14ac:dyDescent="0.25">
      <c r="A165" s="1"/>
      <c r="B165" s="1"/>
      <c r="C165" s="2"/>
      <c r="D165" s="2"/>
      <c r="E165" s="2"/>
      <c r="F165" s="2"/>
      <c r="G165" s="2"/>
      <c r="H165" s="2"/>
      <c r="I165" s="2"/>
    </row>
    <row r="166" spans="1:9" x14ac:dyDescent="0.25">
      <c r="A166" s="1"/>
      <c r="B166" s="1"/>
      <c r="C166" s="2"/>
      <c r="D166" s="2"/>
      <c r="E166" s="2"/>
      <c r="F166" s="2"/>
      <c r="G166" s="2"/>
      <c r="H166" s="2"/>
      <c r="I166" s="2"/>
    </row>
    <row r="167" spans="1:9" x14ac:dyDescent="0.25">
      <c r="A167" s="1"/>
      <c r="B167" s="1"/>
      <c r="C167" s="2"/>
      <c r="D167" s="2"/>
      <c r="E167" s="2"/>
      <c r="F167" s="2"/>
      <c r="G167" s="2"/>
      <c r="H167" s="2"/>
      <c r="I167" s="2"/>
    </row>
    <row r="168" spans="1:9" x14ac:dyDescent="0.25">
      <c r="A168" s="1"/>
      <c r="B168" s="1"/>
      <c r="C168" s="2"/>
      <c r="D168" s="2"/>
      <c r="E168" s="2"/>
      <c r="F168" s="2"/>
      <c r="G168" s="2"/>
      <c r="H168" s="2"/>
      <c r="I168" s="2"/>
    </row>
    <row r="169" spans="1:9" x14ac:dyDescent="0.25">
      <c r="A169" s="1"/>
      <c r="B169" s="1"/>
      <c r="C169" s="2"/>
      <c r="D169" s="2"/>
      <c r="E169" s="2"/>
      <c r="F169" s="2"/>
      <c r="G169" s="2"/>
      <c r="H169" s="2"/>
      <c r="I169" s="2"/>
    </row>
    <row r="170" spans="1:9" x14ac:dyDescent="0.25">
      <c r="A170" s="1"/>
      <c r="B170" s="1"/>
      <c r="C170" s="2"/>
      <c r="D170" s="2"/>
      <c r="E170" s="2"/>
      <c r="F170" s="2"/>
      <c r="G170" s="2"/>
      <c r="H170" s="2"/>
      <c r="I170" s="2"/>
    </row>
    <row r="171" spans="1:9" x14ac:dyDescent="0.25">
      <c r="A171" s="1"/>
      <c r="B171" s="1"/>
      <c r="C171" s="2"/>
      <c r="D171" s="2"/>
      <c r="E171" s="2"/>
      <c r="F171" s="2"/>
      <c r="G171" s="2"/>
      <c r="H171" s="2"/>
      <c r="I171" s="2"/>
    </row>
    <row r="172" spans="1:9" x14ac:dyDescent="0.25">
      <c r="A172" s="1"/>
      <c r="B172" s="1"/>
      <c r="C172" s="2"/>
      <c r="D172" s="2"/>
      <c r="E172" s="2"/>
      <c r="F172" s="2"/>
      <c r="G172" s="2"/>
      <c r="H172" s="2"/>
      <c r="I172" s="2"/>
    </row>
    <row r="173" spans="1:9" x14ac:dyDescent="0.25">
      <c r="A173" s="1"/>
      <c r="B173" s="1"/>
      <c r="C173" s="2"/>
      <c r="D173" s="2"/>
      <c r="E173" s="2"/>
      <c r="F173" s="2"/>
      <c r="G173" s="2"/>
      <c r="H173" s="2"/>
      <c r="I173" s="2"/>
    </row>
    <row r="174" spans="1:9" x14ac:dyDescent="0.25">
      <c r="A174" s="1"/>
      <c r="B174" s="1"/>
      <c r="C174" s="2"/>
      <c r="D174" s="2"/>
      <c r="E174" s="2"/>
      <c r="F174" s="2"/>
      <c r="G174" s="2"/>
      <c r="H174" s="2"/>
      <c r="I174" s="2"/>
    </row>
    <row r="175" spans="1:9" x14ac:dyDescent="0.25">
      <c r="A175" s="1"/>
      <c r="B175" s="1"/>
      <c r="C175" s="2"/>
      <c r="D175" s="2"/>
      <c r="E175" s="2"/>
      <c r="F175" s="2"/>
      <c r="G175" s="2"/>
      <c r="H175" s="2"/>
      <c r="I175" s="2"/>
    </row>
    <row r="176" spans="1:9" x14ac:dyDescent="0.25">
      <c r="A176" s="1"/>
      <c r="B176" s="1"/>
      <c r="C176" s="2"/>
      <c r="D176" s="2"/>
      <c r="E176" s="2"/>
      <c r="F176" s="2"/>
      <c r="G176" s="2"/>
      <c r="H176" s="2"/>
      <c r="I176" s="2"/>
    </row>
    <row r="177" spans="1:9" x14ac:dyDescent="0.25">
      <c r="A177" s="1"/>
      <c r="B177" s="1"/>
      <c r="C177" s="2"/>
      <c r="D177" s="2"/>
      <c r="E177" s="2"/>
      <c r="F177" s="2"/>
      <c r="G177" s="2"/>
      <c r="H177" s="2"/>
      <c r="I177" s="2"/>
    </row>
    <row r="178" spans="1:9" x14ac:dyDescent="0.25">
      <c r="A178" s="1"/>
      <c r="B178" s="1"/>
      <c r="C178" s="2"/>
      <c r="D178" s="2"/>
      <c r="E178" s="2"/>
      <c r="F178" s="2"/>
      <c r="G178" s="2"/>
      <c r="H178" s="2"/>
      <c r="I178" s="2"/>
    </row>
    <row r="179" spans="1:9" x14ac:dyDescent="0.25">
      <c r="A179" s="1"/>
      <c r="B179" s="1"/>
      <c r="C179" s="2"/>
      <c r="D179" s="2"/>
      <c r="E179" s="2"/>
      <c r="F179" s="2"/>
      <c r="G179" s="2"/>
      <c r="H179" s="2"/>
      <c r="I179" s="2"/>
    </row>
    <row r="180" spans="1:9" x14ac:dyDescent="0.25">
      <c r="A180" s="1"/>
      <c r="B180" s="1"/>
      <c r="C180" s="2"/>
      <c r="D180" s="2"/>
      <c r="E180" s="2"/>
      <c r="F180" s="2"/>
      <c r="G180" s="2"/>
      <c r="H180" s="2"/>
      <c r="I180" s="2"/>
    </row>
    <row r="181" spans="1:9" x14ac:dyDescent="0.25">
      <c r="A181" s="1"/>
      <c r="B181" s="1"/>
      <c r="C181" s="2"/>
      <c r="D181" s="2"/>
      <c r="E181" s="2"/>
      <c r="F181" s="2"/>
      <c r="G181" s="2"/>
      <c r="H181" s="2"/>
      <c r="I181" s="2"/>
    </row>
    <row r="182" spans="1:9" x14ac:dyDescent="0.25">
      <c r="A182" s="1"/>
      <c r="B182" s="1"/>
      <c r="C182" s="2"/>
      <c r="D182" s="2"/>
      <c r="E182" s="2"/>
      <c r="F182" s="2"/>
      <c r="G182" s="2"/>
      <c r="H182" s="2"/>
      <c r="I182" s="2"/>
    </row>
    <row r="183" spans="1:9" x14ac:dyDescent="0.25">
      <c r="A183" s="1"/>
      <c r="B183" s="1"/>
      <c r="C183" s="2"/>
      <c r="D183" s="2"/>
      <c r="E183" s="2"/>
      <c r="F183" s="2"/>
      <c r="G183" s="2"/>
      <c r="H183" s="2"/>
      <c r="I183" s="2"/>
    </row>
    <row r="184" spans="1:9" x14ac:dyDescent="0.25">
      <c r="A184" s="1"/>
      <c r="B184" s="1"/>
      <c r="C184" s="2"/>
      <c r="D184" s="2"/>
      <c r="E184" s="2"/>
      <c r="F184" s="2"/>
      <c r="G184" s="2"/>
      <c r="H184" s="2"/>
      <c r="I184" s="2"/>
    </row>
    <row r="185" spans="1:9" x14ac:dyDescent="0.25">
      <c r="A185" s="1"/>
      <c r="B185" s="1"/>
      <c r="C185" s="2"/>
      <c r="D185" s="2"/>
      <c r="E185" s="2"/>
      <c r="F185" s="2"/>
      <c r="G185" s="2"/>
      <c r="H185" s="2"/>
      <c r="I185" s="2"/>
    </row>
    <row r="186" spans="1:9" x14ac:dyDescent="0.25">
      <c r="A186" s="1"/>
      <c r="B186" s="1"/>
      <c r="C186" s="2"/>
      <c r="D186" s="2"/>
      <c r="E186" s="2"/>
      <c r="F186" s="2"/>
      <c r="G186" s="2"/>
      <c r="H186" s="2"/>
      <c r="I186" s="2"/>
    </row>
    <row r="187" spans="1:9" x14ac:dyDescent="0.25">
      <c r="A187" s="1"/>
      <c r="B187" s="1"/>
      <c r="C187" s="2"/>
      <c r="D187" s="2"/>
      <c r="E187" s="2"/>
      <c r="F187" s="2"/>
      <c r="G187" s="2"/>
      <c r="H187" s="2"/>
      <c r="I187" s="2"/>
    </row>
    <row r="188" spans="1:9" x14ac:dyDescent="0.25">
      <c r="A188" s="1"/>
      <c r="B188" s="1"/>
      <c r="C188" s="2"/>
      <c r="D188" s="2"/>
      <c r="E188" s="2"/>
      <c r="F188" s="2"/>
      <c r="G188" s="2"/>
      <c r="H188" s="2"/>
      <c r="I188" s="2"/>
    </row>
    <row r="189" spans="1:9" x14ac:dyDescent="0.25">
      <c r="A189" s="1"/>
      <c r="B189" s="1"/>
      <c r="C189" s="2"/>
      <c r="D189" s="2"/>
      <c r="E189" s="2"/>
      <c r="F189" s="2"/>
      <c r="G189" s="2"/>
      <c r="H189" s="2"/>
      <c r="I189" s="2"/>
    </row>
    <row r="190" spans="1:9" x14ac:dyDescent="0.25">
      <c r="A190" s="1"/>
      <c r="B190" s="1"/>
      <c r="C190" s="2"/>
      <c r="D190" s="2"/>
      <c r="E190" s="2"/>
      <c r="F190" s="2"/>
      <c r="G190" s="2"/>
      <c r="H190" s="2"/>
      <c r="I190" s="2"/>
    </row>
    <row r="191" spans="1:9" x14ac:dyDescent="0.25">
      <c r="A191" s="1"/>
      <c r="B191" s="1"/>
      <c r="C191" s="2"/>
      <c r="D191" s="2"/>
      <c r="E191" s="2"/>
      <c r="F191" s="2"/>
      <c r="G191" s="2"/>
      <c r="H191" s="2"/>
      <c r="I191" s="2"/>
    </row>
    <row r="192" spans="1:9" x14ac:dyDescent="0.25">
      <c r="A192" s="1"/>
      <c r="B192" s="1"/>
      <c r="C192" s="2"/>
      <c r="D192" s="2"/>
      <c r="E192" s="2"/>
      <c r="F192" s="2"/>
      <c r="G192" s="2"/>
      <c r="H192" s="2"/>
      <c r="I192" s="2"/>
    </row>
    <row r="193" spans="1:9" x14ac:dyDescent="0.25">
      <c r="A193" s="1"/>
      <c r="B193" s="1"/>
      <c r="C193" s="2"/>
      <c r="D193" s="2"/>
      <c r="E193" s="2"/>
      <c r="F193" s="2"/>
      <c r="G193" s="2"/>
      <c r="H193" s="2"/>
      <c r="I193" s="2"/>
    </row>
    <row r="194" spans="1:9" x14ac:dyDescent="0.25">
      <c r="A194" s="1"/>
      <c r="B194" s="1"/>
      <c r="C194" s="2"/>
      <c r="D194" s="2"/>
      <c r="E194" s="2"/>
      <c r="F194" s="2"/>
      <c r="G194" s="2"/>
      <c r="H194" s="2"/>
      <c r="I194" s="2"/>
    </row>
    <row r="195" spans="1:9" x14ac:dyDescent="0.25">
      <c r="A195" s="1"/>
      <c r="B195" s="1"/>
      <c r="C195" s="2"/>
      <c r="D195" s="2"/>
      <c r="E195" s="2"/>
      <c r="F195" s="2"/>
      <c r="G195" s="2"/>
      <c r="H195" s="2"/>
      <c r="I195" s="2"/>
    </row>
    <row r="196" spans="1:9" x14ac:dyDescent="0.25">
      <c r="A196" s="1"/>
      <c r="B196" s="1"/>
      <c r="C196" s="2"/>
      <c r="D196" s="2"/>
      <c r="E196" s="2"/>
      <c r="F196" s="2"/>
      <c r="G196" s="2"/>
      <c r="H196" s="2"/>
      <c r="I196" s="2"/>
    </row>
    <row r="197" spans="1:9" x14ac:dyDescent="0.25">
      <c r="A197" s="1"/>
      <c r="B197" s="1"/>
      <c r="C197" s="2"/>
      <c r="D197" s="2"/>
      <c r="E197" s="2"/>
      <c r="F197" s="2"/>
      <c r="G197" s="2"/>
      <c r="H197" s="2"/>
      <c r="I197" s="2"/>
    </row>
    <row r="198" spans="1:9" x14ac:dyDescent="0.25">
      <c r="A198" s="1"/>
      <c r="B198" s="1"/>
      <c r="C198" s="2"/>
      <c r="D198" s="2"/>
      <c r="E198" s="2"/>
      <c r="F198" s="2"/>
      <c r="G198" s="2"/>
      <c r="H198" s="2"/>
      <c r="I198" s="2"/>
    </row>
    <row r="199" spans="1:9" x14ac:dyDescent="0.25">
      <c r="A199" s="1"/>
      <c r="B199" s="1"/>
      <c r="C199" s="2"/>
      <c r="D199" s="2"/>
      <c r="E199" s="2"/>
      <c r="F199" s="2"/>
      <c r="G199" s="2"/>
      <c r="H199" s="2"/>
      <c r="I199" s="2"/>
    </row>
    <row r="200" spans="1:9" x14ac:dyDescent="0.25">
      <c r="A200" s="1"/>
      <c r="B200" s="1"/>
      <c r="C200" s="2"/>
      <c r="D200" s="2"/>
      <c r="E200" s="2"/>
      <c r="F200" s="2"/>
      <c r="G200" s="2"/>
      <c r="H200" s="2"/>
      <c r="I200" s="2"/>
    </row>
    <row r="201" spans="1:9" x14ac:dyDescent="0.25">
      <c r="A201" s="1"/>
      <c r="B201" s="1"/>
      <c r="C201" s="2"/>
      <c r="D201" s="2"/>
      <c r="E201" s="2"/>
      <c r="F201" s="2"/>
      <c r="G201" s="2"/>
      <c r="H201" s="2"/>
      <c r="I201" s="2"/>
    </row>
    <row r="202" spans="1:9" x14ac:dyDescent="0.25">
      <c r="A202" s="1"/>
      <c r="B202" s="1"/>
      <c r="C202" s="2"/>
      <c r="D202" s="2"/>
      <c r="E202" s="2"/>
      <c r="F202" s="2"/>
      <c r="G202" s="2"/>
      <c r="H202" s="2"/>
      <c r="I202" s="2"/>
    </row>
    <row r="203" spans="1:9" x14ac:dyDescent="0.25">
      <c r="A203" s="1"/>
      <c r="B203" s="1"/>
      <c r="C203" s="2"/>
      <c r="D203" s="2"/>
      <c r="E203" s="2"/>
      <c r="F203" s="2"/>
      <c r="G203" s="2"/>
      <c r="H203" s="2"/>
      <c r="I203" s="2"/>
    </row>
    <row r="204" spans="1:9" x14ac:dyDescent="0.25">
      <c r="A204" s="1"/>
      <c r="B204" s="1"/>
      <c r="C204" s="2"/>
      <c r="D204" s="2"/>
      <c r="E204" s="2"/>
      <c r="F204" s="2"/>
      <c r="G204" s="2"/>
      <c r="H204" s="2"/>
      <c r="I204" s="2"/>
    </row>
    <row r="205" spans="1:9" x14ac:dyDescent="0.25">
      <c r="A205" s="1"/>
      <c r="B205" s="1"/>
      <c r="C205" s="2"/>
      <c r="D205" s="2"/>
      <c r="E205" s="2"/>
      <c r="F205" s="2"/>
      <c r="G205" s="2"/>
      <c r="H205" s="2"/>
      <c r="I205" s="2"/>
    </row>
    <row r="206" spans="1:9" x14ac:dyDescent="0.25">
      <c r="A206" s="1"/>
      <c r="B206" s="1"/>
      <c r="C206" s="2"/>
      <c r="D206" s="2"/>
      <c r="E206" s="2"/>
      <c r="F206" s="2"/>
      <c r="G206" s="2"/>
      <c r="H206" s="2"/>
      <c r="I206" s="2"/>
    </row>
    <row r="207" spans="1:9" x14ac:dyDescent="0.25">
      <c r="A207" s="1"/>
      <c r="B207" s="1"/>
      <c r="C207" s="2"/>
      <c r="D207" s="2"/>
      <c r="E207" s="2"/>
      <c r="F207" s="2"/>
      <c r="G207" s="2"/>
      <c r="H207" s="2"/>
      <c r="I207" s="2"/>
    </row>
    <row r="208" spans="1:9" x14ac:dyDescent="0.25">
      <c r="A208" s="1"/>
      <c r="B208" s="1"/>
      <c r="C208" s="2"/>
      <c r="D208" s="2"/>
      <c r="E208" s="2"/>
      <c r="F208" s="2"/>
      <c r="G208" s="2"/>
      <c r="H208" s="2"/>
      <c r="I208" s="2"/>
    </row>
    <row r="209" spans="1:10" x14ac:dyDescent="0.25">
      <c r="A209" s="1"/>
      <c r="B209" s="1"/>
      <c r="C209" s="2"/>
      <c r="D209" s="2"/>
      <c r="E209" s="2"/>
      <c r="F209" s="2"/>
      <c r="G209" s="2"/>
      <c r="H209" s="2"/>
      <c r="I209" s="2"/>
    </row>
    <row r="210" spans="1:10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1"/>
      <c r="B220" s="1"/>
    </row>
    <row r="221" spans="1:10" x14ac:dyDescent="0.25">
      <c r="A221" s="1"/>
      <c r="B221" s="1"/>
    </row>
    <row r="222" spans="1:10" x14ac:dyDescent="0.25">
      <c r="A222" s="1"/>
      <c r="B222" s="1"/>
    </row>
  </sheetData>
  <sortState ref="A5:L26">
    <sortCondition descending="1" ref="L5:L26"/>
  </sortState>
  <mergeCells count="1">
    <mergeCell ref="B2:J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A16" sqref="A16"/>
    </sheetView>
  </sheetViews>
  <sheetFormatPr baseColWidth="10" defaultRowHeight="15" x14ac:dyDescent="0.25"/>
  <cols>
    <col min="1" max="1" width="18.140625" customWidth="1"/>
    <col min="2" max="2" width="7.28515625" bestFit="1" customWidth="1"/>
    <col min="3" max="3" width="4.5703125" bestFit="1" customWidth="1"/>
    <col min="4" max="4" width="6.42578125" bestFit="1" customWidth="1"/>
    <col min="5" max="5" width="6.7109375" bestFit="1" customWidth="1"/>
    <col min="6" max="6" width="6.28515625" bestFit="1" customWidth="1"/>
    <col min="7" max="10" width="5.5703125" bestFit="1" customWidth="1"/>
    <col min="11" max="11" width="5.7109375" bestFit="1" customWidth="1"/>
    <col min="12" max="12" width="7.28515625" bestFit="1" customWidth="1"/>
    <col min="13" max="13" width="4.5703125" bestFit="1" customWidth="1"/>
    <col min="14" max="14" width="6.42578125" bestFit="1" customWidth="1"/>
    <col min="15" max="15" width="6.7109375" bestFit="1" customWidth="1"/>
    <col min="16" max="16" width="6.28515625" bestFit="1" customWidth="1"/>
    <col min="17" max="20" width="5.5703125" bestFit="1" customWidth="1"/>
    <col min="21" max="21" width="5.7109375" bestFit="1" customWidth="1"/>
  </cols>
  <sheetData>
    <row r="1" spans="1:22" ht="15.75" thickBot="1" x14ac:dyDescent="0.3"/>
    <row r="2" spans="1:22" ht="15.75" thickBot="1" x14ac:dyDescent="0.3">
      <c r="A2" s="153" t="s">
        <v>53</v>
      </c>
      <c r="B2" s="151" t="s">
        <v>11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12</v>
      </c>
      <c r="M2" s="152"/>
      <c r="N2" s="152"/>
      <c r="O2" s="152"/>
      <c r="P2" s="152"/>
      <c r="Q2" s="152"/>
      <c r="R2" s="152"/>
      <c r="S2" s="152"/>
      <c r="T2" s="152"/>
      <c r="U2" s="152"/>
      <c r="V2" s="155" t="s">
        <v>6</v>
      </c>
    </row>
    <row r="3" spans="1:22" ht="15.75" thickBot="1" x14ac:dyDescent="0.3">
      <c r="A3" s="154"/>
      <c r="B3" s="66" t="s">
        <v>14</v>
      </c>
      <c r="C3" s="66" t="s">
        <v>15</v>
      </c>
      <c r="D3" s="66" t="s">
        <v>33</v>
      </c>
      <c r="E3" s="66" t="s">
        <v>16</v>
      </c>
      <c r="F3" s="66" t="s">
        <v>17</v>
      </c>
      <c r="G3" s="66" t="s">
        <v>18</v>
      </c>
      <c r="H3" s="66" t="s">
        <v>19</v>
      </c>
      <c r="I3" s="66" t="s">
        <v>20</v>
      </c>
      <c r="J3" s="66" t="s">
        <v>21</v>
      </c>
      <c r="K3" s="66" t="s">
        <v>22</v>
      </c>
      <c r="L3" s="67" t="s">
        <v>14</v>
      </c>
      <c r="M3" s="67" t="s">
        <v>15</v>
      </c>
      <c r="N3" s="67" t="s">
        <v>33</v>
      </c>
      <c r="O3" s="67" t="s">
        <v>16</v>
      </c>
      <c r="P3" s="67" t="s">
        <v>17</v>
      </c>
      <c r="Q3" s="67" t="s">
        <v>18</v>
      </c>
      <c r="R3" s="67" t="s">
        <v>19</v>
      </c>
      <c r="S3" s="67" t="s">
        <v>20</v>
      </c>
      <c r="T3" s="67" t="s">
        <v>21</v>
      </c>
      <c r="U3" s="67" t="s">
        <v>22</v>
      </c>
      <c r="V3" s="159"/>
    </row>
    <row r="4" spans="1:22" x14ac:dyDescent="0.25">
      <c r="A4" s="145" t="s">
        <v>28</v>
      </c>
      <c r="B4" s="80">
        <v>7</v>
      </c>
      <c r="C4" s="41"/>
      <c r="D4" s="41">
        <v>15</v>
      </c>
      <c r="E4" s="41">
        <v>15</v>
      </c>
      <c r="F4" s="41"/>
      <c r="G4" s="41">
        <v>7</v>
      </c>
      <c r="H4" s="41"/>
      <c r="I4" s="41"/>
      <c r="J4" s="41"/>
      <c r="K4" s="41"/>
      <c r="L4" s="40">
        <v>13</v>
      </c>
      <c r="M4" s="41"/>
      <c r="N4" s="41">
        <v>15</v>
      </c>
      <c r="O4" s="41">
        <v>9</v>
      </c>
      <c r="P4" s="41">
        <v>13</v>
      </c>
      <c r="Q4" s="41"/>
      <c r="R4" s="41"/>
      <c r="S4" s="41"/>
      <c r="T4" s="41"/>
      <c r="U4" s="42"/>
      <c r="V4" s="58">
        <f>SUM(B4:U4)</f>
        <v>94</v>
      </c>
    </row>
    <row r="5" spans="1:22" s="144" customFormat="1" x14ac:dyDescent="0.25">
      <c r="A5" s="75" t="s">
        <v>23</v>
      </c>
      <c r="B5" s="81">
        <v>9</v>
      </c>
      <c r="C5" s="24"/>
      <c r="D5" s="24"/>
      <c r="E5" s="24"/>
      <c r="F5" s="24"/>
      <c r="G5" s="24">
        <v>9</v>
      </c>
      <c r="H5" s="24"/>
      <c r="I5" s="24">
        <v>7</v>
      </c>
      <c r="J5" s="24"/>
      <c r="K5" s="98"/>
      <c r="L5" s="33">
        <v>9</v>
      </c>
      <c r="M5" s="24"/>
      <c r="N5" s="24">
        <v>7</v>
      </c>
      <c r="O5" s="24"/>
      <c r="P5" s="24"/>
      <c r="Q5" s="24">
        <v>9</v>
      </c>
      <c r="R5" s="24">
        <v>6</v>
      </c>
      <c r="S5" s="24"/>
      <c r="T5" s="24"/>
      <c r="U5" s="98"/>
      <c r="V5" s="147">
        <f>SUM(B5:U5)</f>
        <v>56</v>
      </c>
    </row>
    <row r="6" spans="1:22" x14ac:dyDescent="0.25">
      <c r="A6" s="84" t="s">
        <v>26</v>
      </c>
      <c r="B6" s="50">
        <v>6</v>
      </c>
      <c r="C6" s="48"/>
      <c r="D6" s="48"/>
      <c r="E6" s="48"/>
      <c r="F6" s="48">
        <v>6</v>
      </c>
      <c r="G6" s="48"/>
      <c r="H6" s="48">
        <v>6</v>
      </c>
      <c r="I6" s="48"/>
      <c r="J6" s="48"/>
      <c r="K6" s="49"/>
      <c r="L6" s="47">
        <v>15</v>
      </c>
      <c r="M6" s="48">
        <v>9</v>
      </c>
      <c r="N6" s="48"/>
      <c r="O6" s="48"/>
      <c r="P6" s="48"/>
      <c r="Q6" s="48"/>
      <c r="R6" s="48">
        <v>7</v>
      </c>
      <c r="S6" s="48"/>
      <c r="T6" s="48"/>
      <c r="U6" s="49"/>
      <c r="V6" s="60">
        <f>SUM(B6:U6)</f>
        <v>49</v>
      </c>
    </row>
    <row r="7" spans="1:22" s="144" customFormat="1" x14ac:dyDescent="0.25">
      <c r="A7" s="146" t="s">
        <v>25</v>
      </c>
      <c r="B7" s="81">
        <v>16</v>
      </c>
      <c r="C7" s="24"/>
      <c r="D7" s="24"/>
      <c r="E7" s="24">
        <v>7</v>
      </c>
      <c r="F7" s="24">
        <v>16</v>
      </c>
      <c r="G7" s="24"/>
      <c r="H7" s="24"/>
      <c r="I7" s="24"/>
      <c r="J7" s="24"/>
      <c r="K7" s="98"/>
      <c r="L7" s="33"/>
      <c r="M7" s="24"/>
      <c r="N7" s="24"/>
      <c r="O7" s="24"/>
      <c r="P7" s="24"/>
      <c r="Q7" s="24">
        <v>7</v>
      </c>
      <c r="R7" s="24"/>
      <c r="S7" s="24"/>
      <c r="T7" s="24"/>
      <c r="U7" s="98"/>
      <c r="V7" s="147">
        <f>SUM(B7:U7)</f>
        <v>46</v>
      </c>
    </row>
    <row r="8" spans="1:22" x14ac:dyDescent="0.25">
      <c r="A8" s="84" t="s">
        <v>46</v>
      </c>
      <c r="B8" s="50">
        <v>6</v>
      </c>
      <c r="C8" s="48"/>
      <c r="D8" s="48"/>
      <c r="E8" s="48"/>
      <c r="F8" s="48"/>
      <c r="G8" s="48"/>
      <c r="H8" s="48">
        <v>16</v>
      </c>
      <c r="I8" s="48"/>
      <c r="J8" s="48"/>
      <c r="K8" s="49"/>
      <c r="L8" s="47">
        <v>7</v>
      </c>
      <c r="M8" s="48"/>
      <c r="N8" s="48"/>
      <c r="O8" s="48">
        <v>6</v>
      </c>
      <c r="P8" s="48"/>
      <c r="Q8" s="48"/>
      <c r="R8" s="48">
        <v>9</v>
      </c>
      <c r="S8" s="48"/>
      <c r="T8" s="48"/>
      <c r="U8" s="49"/>
      <c r="V8" s="60">
        <f>SUM(B8:U8)</f>
        <v>44</v>
      </c>
    </row>
    <row r="9" spans="1:22" x14ac:dyDescent="0.25">
      <c r="A9" s="79" t="s">
        <v>27</v>
      </c>
      <c r="B9" s="133">
        <v>9</v>
      </c>
      <c r="C9" s="118">
        <v>9</v>
      </c>
      <c r="D9" s="118">
        <v>6</v>
      </c>
      <c r="E9" s="118"/>
      <c r="F9" s="118"/>
      <c r="G9" s="118"/>
      <c r="H9" s="118"/>
      <c r="I9" s="118"/>
      <c r="J9" s="118"/>
      <c r="K9" s="29"/>
      <c r="L9" s="33">
        <v>9</v>
      </c>
      <c r="M9" s="24"/>
      <c r="N9" s="24"/>
      <c r="O9" s="24"/>
      <c r="P9" s="24">
        <v>9</v>
      </c>
      <c r="Q9" s="24"/>
      <c r="R9" s="24"/>
      <c r="S9" s="24"/>
      <c r="T9" s="24"/>
      <c r="U9" s="98"/>
      <c r="V9" s="59">
        <f>SUM(B9:U9)</f>
        <v>42</v>
      </c>
    </row>
    <row r="10" spans="1:22" x14ac:dyDescent="0.25">
      <c r="A10" s="84" t="s">
        <v>45</v>
      </c>
      <c r="B10" s="50">
        <v>7</v>
      </c>
      <c r="C10" s="48">
        <v>7</v>
      </c>
      <c r="D10" s="48"/>
      <c r="E10" s="48"/>
      <c r="F10" s="48"/>
      <c r="G10" s="48"/>
      <c r="H10" s="48"/>
      <c r="I10" s="48"/>
      <c r="J10" s="48">
        <v>6</v>
      </c>
      <c r="K10" s="49"/>
      <c r="L10" s="47"/>
      <c r="M10" s="48"/>
      <c r="N10" s="48"/>
      <c r="O10" s="48"/>
      <c r="P10" s="48"/>
      <c r="Q10" s="48"/>
      <c r="R10" s="48"/>
      <c r="S10" s="48"/>
      <c r="T10" s="48"/>
      <c r="U10" s="49"/>
      <c r="V10" s="60">
        <f>SUM(B10:U10)</f>
        <v>20</v>
      </c>
    </row>
    <row r="11" spans="1:22" x14ac:dyDescent="0.25">
      <c r="A11" s="78" t="s">
        <v>35</v>
      </c>
      <c r="B11" s="133"/>
      <c r="C11" s="118"/>
      <c r="D11" s="118"/>
      <c r="E11" s="118"/>
      <c r="F11" s="118"/>
      <c r="G11" s="118"/>
      <c r="H11" s="118"/>
      <c r="I11" s="118">
        <v>6</v>
      </c>
      <c r="J11" s="118"/>
      <c r="K11" s="29"/>
      <c r="L11" s="33"/>
      <c r="M11" s="24"/>
      <c r="N11" s="24"/>
      <c r="O11" s="24">
        <v>7</v>
      </c>
      <c r="P11" s="24"/>
      <c r="Q11" s="24">
        <v>6</v>
      </c>
      <c r="R11" s="24"/>
      <c r="S11" s="24"/>
      <c r="T11" s="24"/>
      <c r="U11" s="98"/>
      <c r="V11" s="59">
        <f>SUM(B11:U11)</f>
        <v>19</v>
      </c>
    </row>
    <row r="12" spans="1:22" s="144" customFormat="1" x14ac:dyDescent="0.25">
      <c r="A12" s="134" t="s">
        <v>37</v>
      </c>
      <c r="B12" s="135"/>
      <c r="C12" s="136"/>
      <c r="D12" s="136"/>
      <c r="E12" s="136"/>
      <c r="F12" s="136"/>
      <c r="G12" s="136"/>
      <c r="H12" s="136"/>
      <c r="I12" s="136"/>
      <c r="J12" s="136"/>
      <c r="K12" s="137"/>
      <c r="L12" s="138"/>
      <c r="M12" s="136"/>
      <c r="N12" s="136"/>
      <c r="O12" s="136"/>
      <c r="P12" s="136"/>
      <c r="Q12" s="136"/>
      <c r="R12" s="136"/>
      <c r="S12" s="136">
        <v>7</v>
      </c>
      <c r="T12" s="136"/>
      <c r="U12" s="137">
        <v>9</v>
      </c>
      <c r="V12" s="60">
        <f>SUM(B12:U12)</f>
        <v>16</v>
      </c>
    </row>
    <row r="13" spans="1:22" s="144" customFormat="1" x14ac:dyDescent="0.25">
      <c r="A13" s="139" t="s">
        <v>34</v>
      </c>
      <c r="B13" s="140"/>
      <c r="C13" s="141"/>
      <c r="D13" s="141"/>
      <c r="E13" s="141"/>
      <c r="F13" s="141"/>
      <c r="G13" s="141"/>
      <c r="H13" s="141"/>
      <c r="I13" s="141"/>
      <c r="J13" s="141"/>
      <c r="K13" s="142"/>
      <c r="L13" s="143"/>
      <c r="M13" s="141"/>
      <c r="N13" s="141"/>
      <c r="O13" s="141"/>
      <c r="P13" s="141"/>
      <c r="Q13" s="141"/>
      <c r="R13" s="141"/>
      <c r="S13" s="141">
        <v>9</v>
      </c>
      <c r="T13" s="141"/>
      <c r="U13" s="142"/>
      <c r="V13" s="147">
        <f>SUM(B13:U13)</f>
        <v>9</v>
      </c>
    </row>
    <row r="14" spans="1:22" s="144" customFormat="1" x14ac:dyDescent="0.25">
      <c r="A14" s="134" t="s">
        <v>32</v>
      </c>
      <c r="B14" s="135"/>
      <c r="C14" s="136"/>
      <c r="D14" s="136"/>
      <c r="E14" s="136"/>
      <c r="F14" s="136"/>
      <c r="G14" s="136"/>
      <c r="H14" s="136"/>
      <c r="I14" s="136">
        <v>9</v>
      </c>
      <c r="J14" s="136"/>
      <c r="K14" s="137"/>
      <c r="L14" s="138"/>
      <c r="M14" s="136"/>
      <c r="N14" s="136"/>
      <c r="O14" s="136"/>
      <c r="P14" s="136"/>
      <c r="Q14" s="136"/>
      <c r="R14" s="136"/>
      <c r="S14" s="136"/>
      <c r="T14" s="136"/>
      <c r="U14" s="137"/>
      <c r="V14" s="60">
        <f>SUM(B14:U14)</f>
        <v>9</v>
      </c>
    </row>
    <row r="15" spans="1:22" s="144" customFormat="1" x14ac:dyDescent="0.25">
      <c r="A15" s="139" t="s">
        <v>65</v>
      </c>
      <c r="B15" s="140"/>
      <c r="C15" s="141"/>
      <c r="D15" s="141"/>
      <c r="E15" s="141"/>
      <c r="F15" s="141"/>
      <c r="G15" s="141"/>
      <c r="H15" s="141"/>
      <c r="I15" s="141"/>
      <c r="J15" s="141">
        <v>9</v>
      </c>
      <c r="K15" s="142"/>
      <c r="L15" s="143"/>
      <c r="M15" s="141"/>
      <c r="N15" s="141"/>
      <c r="O15" s="141"/>
      <c r="P15" s="141"/>
      <c r="Q15" s="141"/>
      <c r="R15" s="141"/>
      <c r="S15" s="141"/>
      <c r="T15" s="141"/>
      <c r="U15" s="142"/>
      <c r="V15" s="147">
        <f>J15</f>
        <v>9</v>
      </c>
    </row>
    <row r="16" spans="1:22" x14ac:dyDescent="0.25">
      <c r="A16" s="134" t="s">
        <v>63</v>
      </c>
      <c r="B16" s="135"/>
      <c r="C16" s="136"/>
      <c r="D16" s="136"/>
      <c r="E16" s="136"/>
      <c r="F16" s="136"/>
      <c r="G16" s="136"/>
      <c r="H16" s="136"/>
      <c r="I16" s="136"/>
      <c r="J16" s="136">
        <v>7</v>
      </c>
      <c r="K16" s="137"/>
      <c r="L16" s="138"/>
      <c r="M16" s="136"/>
      <c r="N16" s="136"/>
      <c r="O16" s="136"/>
      <c r="P16" s="136"/>
      <c r="Q16" s="136"/>
      <c r="R16" s="136"/>
      <c r="S16" s="136"/>
      <c r="T16" s="136"/>
      <c r="U16" s="137"/>
      <c r="V16" s="60">
        <f>SUM(B16:U16)</f>
        <v>7</v>
      </c>
    </row>
    <row r="17" spans="1:22" s="144" customFormat="1" ht="15.75" thickBot="1" x14ac:dyDescent="0.3">
      <c r="A17" s="160" t="s">
        <v>62</v>
      </c>
      <c r="B17" s="82"/>
      <c r="C17" s="35"/>
      <c r="D17" s="35"/>
      <c r="E17" s="35"/>
      <c r="F17" s="35"/>
      <c r="G17" s="35">
        <v>6</v>
      </c>
      <c r="H17" s="35"/>
      <c r="I17" s="35"/>
      <c r="J17" s="35"/>
      <c r="K17" s="161"/>
      <c r="L17" s="34"/>
      <c r="M17" s="35"/>
      <c r="N17" s="35"/>
      <c r="O17" s="35"/>
      <c r="P17" s="35"/>
      <c r="Q17" s="35"/>
      <c r="R17" s="35"/>
      <c r="S17" s="35"/>
      <c r="T17" s="35"/>
      <c r="U17" s="161"/>
      <c r="V17" s="162">
        <f>SUM(B17:U17)</f>
        <v>6</v>
      </c>
    </row>
  </sheetData>
  <sortState ref="A5:V17">
    <sortCondition descending="1" ref="V4:V17"/>
  </sortState>
  <mergeCells count="4">
    <mergeCell ref="A2:A3"/>
    <mergeCell ref="B2:K2"/>
    <mergeCell ref="L2:U2"/>
    <mergeCell ref="V2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tabSelected="1" zoomScale="120" zoomScaleNormal="120" workbookViewId="0">
      <selection activeCell="A5" sqref="A5"/>
    </sheetView>
  </sheetViews>
  <sheetFormatPr baseColWidth="10" defaultRowHeight="12.75" x14ac:dyDescent="0.2"/>
  <cols>
    <col min="1" max="1" width="16.85546875" style="19" bestFit="1" customWidth="1"/>
    <col min="2" max="2" width="7.28515625" style="19" bestFit="1" customWidth="1"/>
    <col min="3" max="3" width="4.5703125" style="19" bestFit="1" customWidth="1"/>
    <col min="4" max="4" width="7.42578125" style="19" bestFit="1" customWidth="1"/>
    <col min="5" max="5" width="6.7109375" style="19" bestFit="1" customWidth="1"/>
    <col min="6" max="6" width="6.28515625" style="19" bestFit="1" customWidth="1"/>
    <col min="7" max="10" width="5.5703125" style="19" bestFit="1" customWidth="1"/>
    <col min="11" max="11" width="5.7109375" style="19" bestFit="1" customWidth="1"/>
    <col min="12" max="12" width="7.28515625" style="19" bestFit="1" customWidth="1"/>
    <col min="13" max="13" width="4.5703125" style="19" bestFit="1" customWidth="1"/>
    <col min="14" max="14" width="7.42578125" style="19" bestFit="1" customWidth="1"/>
    <col min="15" max="15" width="6.7109375" style="19" customWidth="1"/>
    <col min="16" max="16" width="6.28515625" style="19" bestFit="1" customWidth="1"/>
    <col min="17" max="20" width="5.5703125" style="19" bestFit="1" customWidth="1"/>
    <col min="21" max="21" width="5.7109375" style="19" bestFit="1" customWidth="1"/>
    <col min="22" max="16384" width="11.42578125" style="19"/>
  </cols>
  <sheetData>
    <row r="1" spans="1:22" ht="13.5" thickBot="1" x14ac:dyDescent="0.25"/>
    <row r="2" spans="1:22" ht="13.5" thickBot="1" x14ac:dyDescent="0.25">
      <c r="A2" s="153" t="s">
        <v>53</v>
      </c>
      <c r="B2" s="151" t="s">
        <v>54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55</v>
      </c>
      <c r="M2" s="152"/>
      <c r="N2" s="152"/>
      <c r="O2" s="152"/>
      <c r="P2" s="152"/>
      <c r="Q2" s="152"/>
      <c r="R2" s="152"/>
      <c r="S2" s="152"/>
      <c r="T2" s="152"/>
      <c r="U2" s="152"/>
      <c r="V2" s="155" t="s">
        <v>6</v>
      </c>
    </row>
    <row r="3" spans="1:22" ht="15.75" customHeight="1" thickBot="1" x14ac:dyDescent="0.25">
      <c r="A3" s="154"/>
      <c r="B3" s="36" t="s">
        <v>14</v>
      </c>
      <c r="C3" s="36" t="s">
        <v>15</v>
      </c>
      <c r="D3" s="36" t="s">
        <v>47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20</v>
      </c>
      <c r="J3" s="36" t="s">
        <v>21</v>
      </c>
      <c r="K3" s="37" t="s">
        <v>22</v>
      </c>
      <c r="L3" s="38" t="s">
        <v>14</v>
      </c>
      <c r="M3" s="38" t="s">
        <v>15</v>
      </c>
      <c r="N3" s="38" t="s">
        <v>47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156"/>
    </row>
    <row r="4" spans="1:22" x14ac:dyDescent="0.2">
      <c r="A4" s="39" t="s">
        <v>26</v>
      </c>
      <c r="B4" s="40">
        <v>7</v>
      </c>
      <c r="C4" s="41">
        <v>7</v>
      </c>
      <c r="D4" s="41"/>
      <c r="E4" s="41"/>
      <c r="F4" s="41">
        <v>9</v>
      </c>
      <c r="G4" s="41"/>
      <c r="H4" s="41">
        <f>9+6</f>
        <v>15</v>
      </c>
      <c r="I4" s="41"/>
      <c r="J4" s="41"/>
      <c r="K4" s="42"/>
      <c r="L4" s="43">
        <v>9</v>
      </c>
      <c r="M4" s="44">
        <v>9</v>
      </c>
      <c r="N4" s="44"/>
      <c r="O4" s="44"/>
      <c r="P4" s="44"/>
      <c r="Q4" s="44">
        <v>9</v>
      </c>
      <c r="R4" s="44"/>
      <c r="S4" s="44"/>
      <c r="T4" s="44"/>
      <c r="U4" s="45"/>
      <c r="V4" s="58">
        <f t="shared" ref="V4:V13" si="0">SUM(B4:U4)</f>
        <v>65</v>
      </c>
    </row>
    <row r="5" spans="1:22" x14ac:dyDescent="0.2">
      <c r="A5" s="20" t="s">
        <v>28</v>
      </c>
      <c r="B5" s="33"/>
      <c r="C5" s="24">
        <v>6</v>
      </c>
      <c r="D5" s="24">
        <v>9</v>
      </c>
      <c r="E5" s="24">
        <v>6</v>
      </c>
      <c r="F5" s="24"/>
      <c r="G5" s="24"/>
      <c r="H5" s="24"/>
      <c r="I5" s="24">
        <v>7</v>
      </c>
      <c r="J5" s="25"/>
      <c r="K5" s="29"/>
      <c r="L5" s="28"/>
      <c r="M5" s="25"/>
      <c r="N5" s="25">
        <v>13</v>
      </c>
      <c r="O5" s="25">
        <v>16</v>
      </c>
      <c r="P5" s="25">
        <v>6</v>
      </c>
      <c r="Q5" s="25"/>
      <c r="R5" s="25"/>
      <c r="S5" s="25"/>
      <c r="T5" s="25"/>
      <c r="U5" s="29"/>
      <c r="V5" s="59">
        <f t="shared" si="0"/>
        <v>63</v>
      </c>
    </row>
    <row r="6" spans="1:22" x14ac:dyDescent="0.2">
      <c r="A6" s="46" t="s">
        <v>46</v>
      </c>
      <c r="B6" s="47"/>
      <c r="C6" s="48"/>
      <c r="D6" s="48"/>
      <c r="E6" s="48">
        <v>7</v>
      </c>
      <c r="F6" s="48"/>
      <c r="G6" s="48"/>
      <c r="H6" s="48">
        <v>7</v>
      </c>
      <c r="I6" s="48">
        <v>9</v>
      </c>
      <c r="J6" s="48"/>
      <c r="K6" s="49"/>
      <c r="L6" s="47">
        <v>7</v>
      </c>
      <c r="M6" s="48">
        <v>7</v>
      </c>
      <c r="N6" s="48"/>
      <c r="O6" s="48"/>
      <c r="P6" s="48"/>
      <c r="Q6" s="48"/>
      <c r="R6" s="48">
        <v>9</v>
      </c>
      <c r="S6" s="48"/>
      <c r="T6" s="48">
        <v>9</v>
      </c>
      <c r="U6" s="49"/>
      <c r="V6" s="60">
        <f t="shared" si="0"/>
        <v>55</v>
      </c>
    </row>
    <row r="7" spans="1:22" x14ac:dyDescent="0.2">
      <c r="A7" s="20" t="s">
        <v>25</v>
      </c>
      <c r="B7" s="33"/>
      <c r="C7" s="24"/>
      <c r="D7" s="24"/>
      <c r="E7" s="24">
        <v>9</v>
      </c>
      <c r="F7" s="24">
        <f>7+6</f>
        <v>13</v>
      </c>
      <c r="G7" s="24">
        <f>9+6</f>
        <v>15</v>
      </c>
      <c r="H7" s="24"/>
      <c r="I7" s="24"/>
      <c r="J7" s="25"/>
      <c r="K7" s="29"/>
      <c r="L7" s="28"/>
      <c r="M7" s="25"/>
      <c r="N7" s="25"/>
      <c r="O7" s="25"/>
      <c r="P7" s="25"/>
      <c r="Q7" s="25">
        <v>7</v>
      </c>
      <c r="R7" s="25"/>
      <c r="S7" s="25"/>
      <c r="T7" s="25"/>
      <c r="U7" s="29"/>
      <c r="V7" s="59">
        <f t="shared" si="0"/>
        <v>44</v>
      </c>
    </row>
    <row r="8" spans="1:22" x14ac:dyDescent="0.2">
      <c r="A8" s="51" t="s">
        <v>23</v>
      </c>
      <c r="B8" s="47">
        <v>6</v>
      </c>
      <c r="C8" s="48"/>
      <c r="D8" s="48"/>
      <c r="E8" s="48"/>
      <c r="F8" s="48"/>
      <c r="G8" s="48"/>
      <c r="H8" s="48"/>
      <c r="I8" s="48"/>
      <c r="J8" s="48"/>
      <c r="K8" s="49"/>
      <c r="L8" s="47"/>
      <c r="M8" s="48">
        <v>6</v>
      </c>
      <c r="N8" s="48">
        <v>9</v>
      </c>
      <c r="O8" s="48">
        <v>6</v>
      </c>
      <c r="P8" s="48"/>
      <c r="Q8" s="48"/>
      <c r="R8" s="48"/>
      <c r="S8" s="48"/>
      <c r="T8" s="48"/>
      <c r="U8" s="49"/>
      <c r="V8" s="60">
        <f t="shared" si="0"/>
        <v>27</v>
      </c>
    </row>
    <row r="9" spans="1:22" x14ac:dyDescent="0.2">
      <c r="A9" s="21" t="s">
        <v>45</v>
      </c>
      <c r="B9" s="33">
        <v>9</v>
      </c>
      <c r="C9" s="24">
        <v>9</v>
      </c>
      <c r="D9" s="24"/>
      <c r="E9" s="24"/>
      <c r="F9" s="24"/>
      <c r="G9" s="24">
        <v>7</v>
      </c>
      <c r="H9" s="24"/>
      <c r="I9" s="24"/>
      <c r="J9" s="25"/>
      <c r="K9" s="29"/>
      <c r="L9" s="28"/>
      <c r="M9" s="25"/>
      <c r="N9" s="25"/>
      <c r="O9" s="25"/>
      <c r="P9" s="25"/>
      <c r="Q9" s="25"/>
      <c r="R9" s="25"/>
      <c r="S9" s="25"/>
      <c r="T9" s="25"/>
      <c r="U9" s="29"/>
      <c r="V9" s="59">
        <f t="shared" si="0"/>
        <v>25</v>
      </c>
    </row>
    <row r="10" spans="1:22" x14ac:dyDescent="0.2">
      <c r="A10" s="46" t="s">
        <v>27</v>
      </c>
      <c r="B10" s="47"/>
      <c r="C10" s="48"/>
      <c r="D10" s="48"/>
      <c r="E10" s="48"/>
      <c r="F10" s="48"/>
      <c r="G10" s="48"/>
      <c r="H10" s="48"/>
      <c r="I10" s="48"/>
      <c r="J10" s="48"/>
      <c r="K10" s="49"/>
      <c r="L10" s="47">
        <v>6</v>
      </c>
      <c r="M10" s="48"/>
      <c r="N10" s="48"/>
      <c r="O10" s="48"/>
      <c r="P10" s="48">
        <v>9</v>
      </c>
      <c r="Q10" s="48">
        <v>7</v>
      </c>
      <c r="R10" s="48"/>
      <c r="S10" s="48"/>
      <c r="T10" s="48"/>
      <c r="U10" s="49"/>
      <c r="V10" s="60">
        <f t="shared" si="0"/>
        <v>22</v>
      </c>
    </row>
    <row r="11" spans="1:22" x14ac:dyDescent="0.2">
      <c r="A11" s="22" t="s">
        <v>49</v>
      </c>
      <c r="B11" s="28"/>
      <c r="C11" s="25"/>
      <c r="D11" s="25"/>
      <c r="E11" s="25"/>
      <c r="F11" s="25"/>
      <c r="G11" s="25"/>
      <c r="H11" s="25"/>
      <c r="I11" s="25"/>
      <c r="J11" s="25"/>
      <c r="K11" s="29"/>
      <c r="L11" s="28"/>
      <c r="M11" s="25"/>
      <c r="N11" s="25"/>
      <c r="O11" s="25"/>
      <c r="P11" s="25"/>
      <c r="Q11" s="25"/>
      <c r="R11" s="25"/>
      <c r="S11" s="25">
        <v>13</v>
      </c>
      <c r="T11" s="25">
        <v>7</v>
      </c>
      <c r="U11" s="29"/>
      <c r="V11" s="59">
        <f t="shared" si="0"/>
        <v>20</v>
      </c>
    </row>
    <row r="12" spans="1:22" x14ac:dyDescent="0.2">
      <c r="A12" s="46" t="s">
        <v>48</v>
      </c>
      <c r="B12" s="47"/>
      <c r="C12" s="48"/>
      <c r="D12" s="48"/>
      <c r="E12" s="48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8">
        <v>7</v>
      </c>
      <c r="S12" s="48">
        <v>9</v>
      </c>
      <c r="T12" s="48"/>
      <c r="U12" s="49"/>
      <c r="V12" s="60">
        <f t="shared" si="0"/>
        <v>16</v>
      </c>
    </row>
    <row r="13" spans="1:22" ht="13.5" thickBot="1" x14ac:dyDescent="0.25">
      <c r="A13" s="23" t="s">
        <v>35</v>
      </c>
      <c r="B13" s="34"/>
      <c r="C13" s="35"/>
      <c r="D13" s="35"/>
      <c r="E13" s="35"/>
      <c r="F13" s="35"/>
      <c r="G13" s="35"/>
      <c r="H13" s="35"/>
      <c r="I13" s="35">
        <v>6</v>
      </c>
      <c r="J13" s="31"/>
      <c r="K13" s="32"/>
      <c r="L13" s="30"/>
      <c r="M13" s="31"/>
      <c r="N13" s="31"/>
      <c r="O13" s="31"/>
      <c r="P13" s="31"/>
      <c r="Q13" s="31"/>
      <c r="R13" s="31">
        <v>6</v>
      </c>
      <c r="S13" s="31"/>
      <c r="T13" s="31"/>
      <c r="U13" s="32"/>
      <c r="V13" s="61">
        <f t="shared" si="0"/>
        <v>12</v>
      </c>
    </row>
  </sheetData>
  <sortState ref="A4:V13">
    <sortCondition descending="1" ref="V4:V13"/>
  </sortState>
  <mergeCells count="4">
    <mergeCell ref="B2:K2"/>
    <mergeCell ref="L2:U2"/>
    <mergeCell ref="A2:A3"/>
    <mergeCell ref="V2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zoomScale="110" zoomScaleNormal="110" workbookViewId="0">
      <selection activeCell="C22" sqref="C22"/>
    </sheetView>
  </sheetViews>
  <sheetFormatPr baseColWidth="10" defaultRowHeight="12.75" x14ac:dyDescent="0.25"/>
  <cols>
    <col min="1" max="1" width="24.140625" style="62" bestFit="1" customWidth="1"/>
    <col min="2" max="2" width="7.28515625" style="62" bestFit="1" customWidth="1"/>
    <col min="3" max="3" width="4.5703125" style="62" bestFit="1" customWidth="1"/>
    <col min="4" max="4" width="6.42578125" style="62" bestFit="1" customWidth="1"/>
    <col min="5" max="5" width="6.7109375" style="62" bestFit="1" customWidth="1"/>
    <col min="6" max="6" width="6.28515625" style="62" bestFit="1" customWidth="1"/>
    <col min="7" max="10" width="5.5703125" style="62" bestFit="1" customWidth="1"/>
    <col min="11" max="11" width="5.7109375" style="62" bestFit="1" customWidth="1"/>
    <col min="12" max="12" width="7.28515625" style="62" bestFit="1" customWidth="1"/>
    <col min="13" max="13" width="4.5703125" style="62" bestFit="1" customWidth="1"/>
    <col min="14" max="14" width="6.42578125" style="62" bestFit="1" customWidth="1"/>
    <col min="15" max="15" width="6.7109375" style="62" bestFit="1" customWidth="1"/>
    <col min="16" max="16" width="6.28515625" style="62" bestFit="1" customWidth="1"/>
    <col min="17" max="20" width="5.5703125" style="62" bestFit="1" customWidth="1"/>
    <col min="21" max="21" width="5.7109375" style="62" bestFit="1" customWidth="1"/>
    <col min="22" max="22" width="7.42578125" style="62" bestFit="1" customWidth="1"/>
    <col min="23" max="16384" width="11.42578125" style="62"/>
  </cols>
  <sheetData>
    <row r="1" spans="1:23" ht="13.5" thickBot="1" x14ac:dyDescent="0.3"/>
    <row r="2" spans="1:23" ht="13.5" thickBot="1" x14ac:dyDescent="0.3">
      <c r="A2" s="153" t="s">
        <v>53</v>
      </c>
      <c r="B2" s="151" t="s">
        <v>54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55</v>
      </c>
      <c r="M2" s="152"/>
      <c r="N2" s="152"/>
      <c r="O2" s="152"/>
      <c r="P2" s="152"/>
      <c r="Q2" s="152"/>
      <c r="R2" s="152"/>
      <c r="S2" s="152"/>
      <c r="T2" s="152"/>
      <c r="U2" s="157"/>
      <c r="V2" s="64" t="s">
        <v>13</v>
      </c>
      <c r="W2" s="155" t="s">
        <v>6</v>
      </c>
    </row>
    <row r="3" spans="1:23" ht="15.75" customHeight="1" thickBot="1" x14ac:dyDescent="0.3">
      <c r="A3" s="154"/>
      <c r="B3" s="36" t="s">
        <v>14</v>
      </c>
      <c r="C3" s="36" t="s">
        <v>15</v>
      </c>
      <c r="D3" s="36" t="s">
        <v>33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20</v>
      </c>
      <c r="J3" s="36" t="s">
        <v>21</v>
      </c>
      <c r="K3" s="36" t="s">
        <v>22</v>
      </c>
      <c r="L3" s="38" t="s">
        <v>14</v>
      </c>
      <c r="M3" s="38" t="s">
        <v>15</v>
      </c>
      <c r="N3" s="38" t="s">
        <v>33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65" t="s">
        <v>22</v>
      </c>
      <c r="V3" s="89" t="s">
        <v>38</v>
      </c>
      <c r="W3" s="156"/>
    </row>
    <row r="4" spans="1:23" x14ac:dyDescent="0.25">
      <c r="A4" s="83" t="s">
        <v>25</v>
      </c>
      <c r="B4" s="80">
        <v>6</v>
      </c>
      <c r="C4" s="41"/>
      <c r="D4" s="41"/>
      <c r="E4" s="41"/>
      <c r="F4" s="41">
        <f>9+6</f>
        <v>15</v>
      </c>
      <c r="G4" s="41">
        <f>9+6</f>
        <v>15</v>
      </c>
      <c r="H4" s="41"/>
      <c r="I4" s="41"/>
      <c r="J4" s="41">
        <v>6</v>
      </c>
      <c r="K4" s="41"/>
      <c r="L4" s="41">
        <v>7</v>
      </c>
      <c r="M4" s="41"/>
      <c r="N4" s="41"/>
      <c r="O4" s="41"/>
      <c r="P4" s="41"/>
      <c r="Q4" s="41">
        <v>9</v>
      </c>
      <c r="R4" s="41"/>
      <c r="S4" s="41"/>
      <c r="T4" s="41"/>
      <c r="U4" s="41"/>
      <c r="V4" s="90">
        <f>14+12</f>
        <v>26</v>
      </c>
      <c r="W4" s="58">
        <f t="shared" ref="W4:W17" si="0">SUM(B4:V4)</f>
        <v>84</v>
      </c>
    </row>
    <row r="5" spans="1:23" x14ac:dyDescent="0.25">
      <c r="A5" s="79" t="s">
        <v>28</v>
      </c>
      <c r="B5" s="81"/>
      <c r="C5" s="24"/>
      <c r="D5" s="24">
        <v>9</v>
      </c>
      <c r="E5" s="24">
        <v>7</v>
      </c>
      <c r="F5" s="24"/>
      <c r="G5" s="24"/>
      <c r="H5" s="24">
        <v>9</v>
      </c>
      <c r="I5" s="24">
        <v>6</v>
      </c>
      <c r="J5" s="24"/>
      <c r="K5" s="25"/>
      <c r="L5" s="24">
        <v>6</v>
      </c>
      <c r="M5" s="24"/>
      <c r="N5" s="24"/>
      <c r="O5" s="24">
        <f>7+6</f>
        <v>13</v>
      </c>
      <c r="P5" s="24">
        <f>9+7+6</f>
        <v>22</v>
      </c>
      <c r="Q5" s="24">
        <v>7</v>
      </c>
      <c r="R5" s="24"/>
      <c r="S5" s="24"/>
      <c r="T5" s="24"/>
      <c r="U5" s="24"/>
      <c r="V5" s="26"/>
      <c r="W5" s="59">
        <f t="shared" si="0"/>
        <v>79</v>
      </c>
    </row>
    <row r="6" spans="1:23" x14ac:dyDescent="0.25">
      <c r="A6" s="84" t="s">
        <v>23</v>
      </c>
      <c r="B6" s="50">
        <f>9</f>
        <v>9</v>
      </c>
      <c r="C6" s="48">
        <f>9+6</f>
        <v>15</v>
      </c>
      <c r="D6" s="48"/>
      <c r="E6" s="48"/>
      <c r="F6" s="48"/>
      <c r="G6" s="48"/>
      <c r="H6" s="48"/>
      <c r="I6" s="48"/>
      <c r="J6" s="48"/>
      <c r="K6" s="48"/>
      <c r="L6" s="48"/>
      <c r="M6" s="48">
        <f>7+6</f>
        <v>13</v>
      </c>
      <c r="N6" s="48"/>
      <c r="O6" s="48">
        <v>9</v>
      </c>
      <c r="P6" s="48"/>
      <c r="Q6" s="48"/>
      <c r="R6" s="48"/>
      <c r="S6" s="48"/>
      <c r="T6" s="48"/>
      <c r="U6" s="48"/>
      <c r="V6" s="91">
        <v>18</v>
      </c>
      <c r="W6" s="60">
        <f t="shared" si="0"/>
        <v>64</v>
      </c>
    </row>
    <row r="7" spans="1:23" x14ac:dyDescent="0.25">
      <c r="A7" s="79" t="s">
        <v>29</v>
      </c>
      <c r="B7" s="81"/>
      <c r="C7" s="24"/>
      <c r="D7" s="24"/>
      <c r="E7" s="24">
        <v>9</v>
      </c>
      <c r="F7" s="24"/>
      <c r="G7" s="24"/>
      <c r="H7" s="24">
        <v>7</v>
      </c>
      <c r="I7" s="24"/>
      <c r="J7" s="24">
        <v>7</v>
      </c>
      <c r="K7" s="25"/>
      <c r="L7" s="24"/>
      <c r="M7" s="24"/>
      <c r="N7" s="24"/>
      <c r="O7" s="24"/>
      <c r="P7" s="24"/>
      <c r="Q7" s="24"/>
      <c r="R7" s="24"/>
      <c r="S7" s="24">
        <v>6</v>
      </c>
      <c r="T7" s="24">
        <v>7</v>
      </c>
      <c r="U7" s="24"/>
      <c r="V7" s="26"/>
      <c r="W7" s="59">
        <f t="shared" si="0"/>
        <v>36</v>
      </c>
    </row>
    <row r="8" spans="1:23" x14ac:dyDescent="0.25">
      <c r="A8" s="85" t="s">
        <v>26</v>
      </c>
      <c r="B8" s="50"/>
      <c r="C8" s="48"/>
      <c r="D8" s="48"/>
      <c r="E8" s="48"/>
      <c r="F8" s="48">
        <v>7</v>
      </c>
      <c r="G8" s="48"/>
      <c r="H8" s="48">
        <v>6</v>
      </c>
      <c r="I8" s="48"/>
      <c r="J8" s="48"/>
      <c r="K8" s="48"/>
      <c r="L8" s="48">
        <v>9</v>
      </c>
      <c r="M8" s="48">
        <v>9</v>
      </c>
      <c r="N8" s="48"/>
      <c r="O8" s="48"/>
      <c r="P8" s="48"/>
      <c r="Q8" s="48"/>
      <c r="R8" s="48"/>
      <c r="S8" s="48"/>
      <c r="T8" s="48"/>
      <c r="U8" s="48"/>
      <c r="V8" s="91"/>
      <c r="W8" s="60">
        <f t="shared" si="0"/>
        <v>31</v>
      </c>
    </row>
    <row r="9" spans="1:23" x14ac:dyDescent="0.25">
      <c r="A9" s="78" t="s">
        <v>27</v>
      </c>
      <c r="B9" s="81"/>
      <c r="C9" s="24"/>
      <c r="D9" s="24">
        <f>7+6</f>
        <v>13</v>
      </c>
      <c r="E9" s="24"/>
      <c r="F9" s="24"/>
      <c r="G9" s="24"/>
      <c r="H9" s="24"/>
      <c r="I9" s="24">
        <v>7</v>
      </c>
      <c r="J9" s="24"/>
      <c r="K9" s="25"/>
      <c r="L9" s="24"/>
      <c r="M9" s="24"/>
      <c r="N9" s="24"/>
      <c r="O9" s="24"/>
      <c r="P9" s="24"/>
      <c r="Q9" s="24">
        <v>6</v>
      </c>
      <c r="R9" s="24"/>
      <c r="S9" s="24"/>
      <c r="T9" s="24"/>
      <c r="U9" s="24"/>
      <c r="V9" s="26"/>
      <c r="W9" s="59">
        <f t="shared" si="0"/>
        <v>26</v>
      </c>
    </row>
    <row r="10" spans="1:23" x14ac:dyDescent="0.25">
      <c r="A10" s="86" t="s">
        <v>32</v>
      </c>
      <c r="B10" s="50"/>
      <c r="C10" s="48"/>
      <c r="D10" s="48"/>
      <c r="E10" s="48"/>
      <c r="F10" s="48"/>
      <c r="G10" s="48"/>
      <c r="H10" s="48"/>
      <c r="I10" s="48">
        <v>9</v>
      </c>
      <c r="J10" s="48"/>
      <c r="K10" s="48"/>
      <c r="L10" s="48"/>
      <c r="M10" s="48"/>
      <c r="N10" s="48"/>
      <c r="O10" s="48"/>
      <c r="P10" s="48"/>
      <c r="Q10" s="48"/>
      <c r="R10" s="48"/>
      <c r="S10" s="48">
        <v>7</v>
      </c>
      <c r="T10" s="48">
        <v>9</v>
      </c>
      <c r="U10" s="48"/>
      <c r="V10" s="91"/>
      <c r="W10" s="60">
        <f t="shared" si="0"/>
        <v>25</v>
      </c>
    </row>
    <row r="11" spans="1:23" x14ac:dyDescent="0.25">
      <c r="A11" s="79" t="s">
        <v>24</v>
      </c>
      <c r="B11" s="81">
        <v>7</v>
      </c>
      <c r="C11" s="24">
        <v>7</v>
      </c>
      <c r="D11" s="24"/>
      <c r="E11" s="24"/>
      <c r="F11" s="24"/>
      <c r="G11" s="24"/>
      <c r="H11" s="24"/>
      <c r="I11" s="24"/>
      <c r="J11" s="24">
        <v>9</v>
      </c>
      <c r="K11" s="25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6"/>
      <c r="W11" s="59">
        <f t="shared" si="0"/>
        <v>23</v>
      </c>
    </row>
    <row r="12" spans="1:23" x14ac:dyDescent="0.25">
      <c r="A12" s="86" t="s">
        <v>31</v>
      </c>
      <c r="B12" s="50"/>
      <c r="C12" s="48"/>
      <c r="D12" s="48"/>
      <c r="E12" s="48"/>
      <c r="F12" s="48"/>
      <c r="G12" s="48">
        <v>7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>
        <v>9</v>
      </c>
      <c r="S12" s="48"/>
      <c r="T12" s="48"/>
      <c r="U12" s="48"/>
      <c r="V12" s="91"/>
      <c r="W12" s="60">
        <f t="shared" si="0"/>
        <v>16</v>
      </c>
    </row>
    <row r="13" spans="1:23" x14ac:dyDescent="0.25">
      <c r="A13" s="78" t="s">
        <v>37</v>
      </c>
      <c r="B13" s="27"/>
      <c r="C13" s="25"/>
      <c r="D13" s="25"/>
      <c r="E13" s="25"/>
      <c r="F13" s="25"/>
      <c r="G13" s="25"/>
      <c r="H13" s="25"/>
      <c r="I13" s="25"/>
      <c r="J13" s="25"/>
      <c r="K13" s="25"/>
      <c r="L13" s="24"/>
      <c r="M13" s="24"/>
      <c r="N13" s="24"/>
      <c r="O13" s="24"/>
      <c r="P13" s="24"/>
      <c r="Q13" s="24"/>
      <c r="R13" s="24"/>
      <c r="S13" s="24"/>
      <c r="T13" s="24">
        <v>6</v>
      </c>
      <c r="U13" s="24">
        <v>9</v>
      </c>
      <c r="V13" s="26"/>
      <c r="W13" s="59">
        <f t="shared" si="0"/>
        <v>15</v>
      </c>
    </row>
    <row r="14" spans="1:23" x14ac:dyDescent="0.25">
      <c r="A14" s="87" t="s">
        <v>36</v>
      </c>
      <c r="B14" s="50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9</v>
      </c>
      <c r="T14" s="48"/>
      <c r="U14" s="48"/>
      <c r="V14" s="91"/>
      <c r="W14" s="60">
        <f t="shared" si="0"/>
        <v>9</v>
      </c>
    </row>
    <row r="15" spans="1:23" x14ac:dyDescent="0.25">
      <c r="A15" s="79" t="s">
        <v>34</v>
      </c>
      <c r="B15" s="81"/>
      <c r="C15" s="24"/>
      <c r="D15" s="24"/>
      <c r="E15" s="24"/>
      <c r="F15" s="24"/>
      <c r="G15" s="24"/>
      <c r="H15" s="24"/>
      <c r="I15" s="24"/>
      <c r="J15" s="24"/>
      <c r="K15" s="25"/>
      <c r="L15" s="24"/>
      <c r="M15" s="24"/>
      <c r="N15" s="24"/>
      <c r="O15" s="24"/>
      <c r="P15" s="24"/>
      <c r="Q15" s="24"/>
      <c r="R15" s="24">
        <v>7</v>
      </c>
      <c r="S15" s="24"/>
      <c r="T15" s="24"/>
      <c r="U15" s="24"/>
      <c r="V15" s="26"/>
      <c r="W15" s="59">
        <f t="shared" si="0"/>
        <v>7</v>
      </c>
    </row>
    <row r="16" spans="1:23" x14ac:dyDescent="0.25">
      <c r="A16" s="84" t="s">
        <v>30</v>
      </c>
      <c r="B16" s="50"/>
      <c r="C16" s="48"/>
      <c r="D16" s="48"/>
      <c r="E16" s="48">
        <v>6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91"/>
      <c r="W16" s="60">
        <f t="shared" si="0"/>
        <v>6</v>
      </c>
    </row>
    <row r="17" spans="1:23" ht="13.5" thickBot="1" x14ac:dyDescent="0.3">
      <c r="A17" s="88" t="s">
        <v>35</v>
      </c>
      <c r="B17" s="82"/>
      <c r="C17" s="35"/>
      <c r="D17" s="35"/>
      <c r="E17" s="35"/>
      <c r="F17" s="35"/>
      <c r="G17" s="35"/>
      <c r="H17" s="35"/>
      <c r="I17" s="35"/>
      <c r="J17" s="35"/>
      <c r="K17" s="31"/>
      <c r="L17" s="35"/>
      <c r="M17" s="35"/>
      <c r="N17" s="35"/>
      <c r="O17" s="35"/>
      <c r="P17" s="35"/>
      <c r="Q17" s="35"/>
      <c r="R17" s="35">
        <v>6</v>
      </c>
      <c r="S17" s="35"/>
      <c r="T17" s="35"/>
      <c r="U17" s="35"/>
      <c r="V17" s="63"/>
      <c r="W17" s="61">
        <f t="shared" si="0"/>
        <v>6</v>
      </c>
    </row>
  </sheetData>
  <sortState ref="A4:W17">
    <sortCondition descending="1" ref="W4:W17"/>
  </sortState>
  <mergeCells count="4">
    <mergeCell ref="B2:K2"/>
    <mergeCell ref="L2:U2"/>
    <mergeCell ref="A2:A3"/>
    <mergeCell ref="W2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GridLines="0" zoomScale="120" zoomScaleNormal="120" workbookViewId="0">
      <selection activeCell="V4" sqref="V4:V12"/>
    </sheetView>
  </sheetViews>
  <sheetFormatPr baseColWidth="10" defaultRowHeight="15" x14ac:dyDescent="0.25"/>
  <cols>
    <col min="1" max="1" width="23.140625" bestFit="1" customWidth="1"/>
    <col min="2" max="2" width="7.28515625" bestFit="1" customWidth="1"/>
    <col min="3" max="3" width="4.5703125" bestFit="1" customWidth="1"/>
    <col min="4" max="4" width="6.42578125" bestFit="1" customWidth="1"/>
    <col min="5" max="5" width="6.7109375" bestFit="1" customWidth="1"/>
    <col min="6" max="6" width="6.28515625" bestFit="1" customWidth="1"/>
    <col min="7" max="10" width="5.5703125" bestFit="1" customWidth="1"/>
    <col min="11" max="11" width="5.7109375" bestFit="1" customWidth="1"/>
    <col min="12" max="12" width="7.28515625" bestFit="1" customWidth="1"/>
    <col min="13" max="13" width="4.5703125" bestFit="1" customWidth="1"/>
    <col min="14" max="14" width="6.42578125" bestFit="1" customWidth="1"/>
    <col min="15" max="15" width="6.7109375" bestFit="1" customWidth="1"/>
    <col min="16" max="16" width="6.28515625" bestFit="1" customWidth="1"/>
    <col min="17" max="20" width="5.5703125" bestFit="1" customWidth="1"/>
    <col min="21" max="21" width="5.7109375" bestFit="1" customWidth="1"/>
  </cols>
  <sheetData>
    <row r="1" spans="1:22" ht="15.75" thickBot="1" x14ac:dyDescent="0.3"/>
    <row r="2" spans="1:22" ht="15.75" thickBot="1" x14ac:dyDescent="0.3">
      <c r="A2" s="153" t="s">
        <v>53</v>
      </c>
      <c r="B2" s="151" t="s">
        <v>54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55</v>
      </c>
      <c r="M2" s="152"/>
      <c r="N2" s="152"/>
      <c r="O2" s="152"/>
      <c r="P2" s="152"/>
      <c r="Q2" s="152"/>
      <c r="R2" s="152"/>
      <c r="S2" s="152"/>
      <c r="T2" s="152"/>
      <c r="U2" s="157"/>
      <c r="V2" s="155" t="s">
        <v>6</v>
      </c>
    </row>
    <row r="3" spans="1:22" ht="15.75" thickBot="1" x14ac:dyDescent="0.3">
      <c r="A3" s="154"/>
      <c r="B3" s="66" t="s">
        <v>14</v>
      </c>
      <c r="C3" s="66" t="s">
        <v>15</v>
      </c>
      <c r="D3" s="66" t="s">
        <v>33</v>
      </c>
      <c r="E3" s="66" t="s">
        <v>16</v>
      </c>
      <c r="F3" s="66" t="s">
        <v>17</v>
      </c>
      <c r="G3" s="66" t="s">
        <v>18</v>
      </c>
      <c r="H3" s="66" t="s">
        <v>19</v>
      </c>
      <c r="I3" s="66" t="s">
        <v>20</v>
      </c>
      <c r="J3" s="66" t="s">
        <v>21</v>
      </c>
      <c r="K3" s="66" t="s">
        <v>22</v>
      </c>
      <c r="L3" s="67" t="s">
        <v>14</v>
      </c>
      <c r="M3" s="67" t="s">
        <v>15</v>
      </c>
      <c r="N3" s="67" t="s">
        <v>33</v>
      </c>
      <c r="O3" s="67" t="s">
        <v>16</v>
      </c>
      <c r="P3" s="67" t="s">
        <v>17</v>
      </c>
      <c r="Q3" s="67" t="s">
        <v>18</v>
      </c>
      <c r="R3" s="67" t="s">
        <v>19</v>
      </c>
      <c r="S3" s="67" t="s">
        <v>20</v>
      </c>
      <c r="T3" s="67" t="s">
        <v>21</v>
      </c>
      <c r="U3" s="68" t="s">
        <v>22</v>
      </c>
      <c r="V3" s="156"/>
    </row>
    <row r="4" spans="1:22" x14ac:dyDescent="0.25">
      <c r="A4" s="83" t="s">
        <v>23</v>
      </c>
      <c r="B4" s="40">
        <v>13</v>
      </c>
      <c r="C4" s="41">
        <v>13</v>
      </c>
      <c r="D4" s="41"/>
      <c r="E4" s="41"/>
      <c r="F4" s="41">
        <v>9</v>
      </c>
      <c r="G4" s="41"/>
      <c r="H4" s="41"/>
      <c r="I4" s="41"/>
      <c r="J4" s="41"/>
      <c r="K4" s="42"/>
      <c r="L4" s="40">
        <f>7+6</f>
        <v>13</v>
      </c>
      <c r="M4" s="41">
        <f>9+7</f>
        <v>16</v>
      </c>
      <c r="N4" s="41"/>
      <c r="O4" s="41">
        <v>6</v>
      </c>
      <c r="P4" s="41"/>
      <c r="Q4" s="41"/>
      <c r="R4" s="41">
        <v>9</v>
      </c>
      <c r="S4" s="41"/>
      <c r="T4" s="41"/>
      <c r="U4" s="42"/>
      <c r="V4" s="58">
        <f t="shared" ref="V4:V12" si="0">SUM(B4:U4)</f>
        <v>79</v>
      </c>
    </row>
    <row r="5" spans="1:22" x14ac:dyDescent="0.25">
      <c r="A5" s="79" t="s">
        <v>25</v>
      </c>
      <c r="B5" s="33"/>
      <c r="C5" s="24"/>
      <c r="D5" s="24"/>
      <c r="E5" s="24">
        <v>9</v>
      </c>
      <c r="F5" s="24"/>
      <c r="G5" s="24"/>
      <c r="H5" s="24"/>
      <c r="I5" s="24"/>
      <c r="J5" s="24"/>
      <c r="K5" s="29"/>
      <c r="L5" s="33">
        <v>9</v>
      </c>
      <c r="M5" s="24"/>
      <c r="N5" s="24"/>
      <c r="O5" s="24">
        <f>9+7</f>
        <v>16</v>
      </c>
      <c r="P5" s="24">
        <f>9+6</f>
        <v>15</v>
      </c>
      <c r="Q5" s="24"/>
      <c r="R5" s="24"/>
      <c r="S5" s="24"/>
      <c r="T5" s="24"/>
      <c r="U5" s="98"/>
      <c r="V5" s="59">
        <f t="shared" si="0"/>
        <v>49</v>
      </c>
    </row>
    <row r="6" spans="1:22" x14ac:dyDescent="0.25">
      <c r="A6" s="84" t="s">
        <v>31</v>
      </c>
      <c r="B6" s="47"/>
      <c r="C6" s="48"/>
      <c r="D6" s="48"/>
      <c r="E6" s="48"/>
      <c r="F6" s="48"/>
      <c r="G6" s="48">
        <v>22</v>
      </c>
      <c r="H6" s="48"/>
      <c r="I6" s="48"/>
      <c r="J6" s="48"/>
      <c r="K6" s="49"/>
      <c r="L6" s="47"/>
      <c r="M6" s="48"/>
      <c r="N6" s="48"/>
      <c r="O6" s="48"/>
      <c r="P6" s="48">
        <v>7</v>
      </c>
      <c r="Q6" s="48">
        <v>9</v>
      </c>
      <c r="R6" s="48"/>
      <c r="S6" s="48"/>
      <c r="T6" s="48"/>
      <c r="U6" s="49"/>
      <c r="V6" s="60">
        <f t="shared" si="0"/>
        <v>38</v>
      </c>
    </row>
    <row r="7" spans="1:22" x14ac:dyDescent="0.25">
      <c r="A7" s="79" t="s">
        <v>37</v>
      </c>
      <c r="B7" s="33"/>
      <c r="C7" s="24"/>
      <c r="D7" s="24"/>
      <c r="E7" s="24"/>
      <c r="F7" s="24"/>
      <c r="G7" s="24"/>
      <c r="H7" s="24"/>
      <c r="I7" s="24"/>
      <c r="J7" s="24"/>
      <c r="K7" s="29"/>
      <c r="L7" s="33"/>
      <c r="M7" s="24"/>
      <c r="N7" s="24"/>
      <c r="O7" s="24"/>
      <c r="P7" s="24"/>
      <c r="Q7" s="24"/>
      <c r="R7" s="24">
        <v>6</v>
      </c>
      <c r="S7" s="24">
        <f>9+7</f>
        <v>16</v>
      </c>
      <c r="T7" s="24">
        <v>9</v>
      </c>
      <c r="U7" s="98"/>
      <c r="V7" s="59">
        <f t="shared" si="0"/>
        <v>31</v>
      </c>
    </row>
    <row r="8" spans="1:22" x14ac:dyDescent="0.25">
      <c r="A8" s="85" t="s">
        <v>46</v>
      </c>
      <c r="B8" s="47"/>
      <c r="C8" s="48"/>
      <c r="D8" s="48"/>
      <c r="E8" s="48">
        <v>7</v>
      </c>
      <c r="F8" s="48"/>
      <c r="G8" s="48"/>
      <c r="H8" s="48">
        <v>16</v>
      </c>
      <c r="I8" s="48"/>
      <c r="J8" s="48"/>
      <c r="K8" s="49"/>
      <c r="L8" s="47"/>
      <c r="M8" s="48"/>
      <c r="N8" s="48"/>
      <c r="O8" s="48"/>
      <c r="P8" s="48"/>
      <c r="Q8" s="48"/>
      <c r="R8" s="48"/>
      <c r="S8" s="48"/>
      <c r="T8" s="48"/>
      <c r="U8" s="49"/>
      <c r="V8" s="60">
        <f t="shared" si="0"/>
        <v>23</v>
      </c>
    </row>
    <row r="9" spans="1:22" x14ac:dyDescent="0.25">
      <c r="A9" s="78" t="s">
        <v>27</v>
      </c>
      <c r="B9" s="33"/>
      <c r="C9" s="24"/>
      <c r="D9" s="24"/>
      <c r="E9" s="24"/>
      <c r="F9" s="24">
        <v>13</v>
      </c>
      <c r="G9" s="24"/>
      <c r="H9" s="24"/>
      <c r="I9" s="24">
        <v>9</v>
      </c>
      <c r="J9" s="24"/>
      <c r="K9" s="29"/>
      <c r="L9" s="33"/>
      <c r="M9" s="24"/>
      <c r="N9" s="24"/>
      <c r="O9" s="24"/>
      <c r="P9" s="24"/>
      <c r="Q9" s="24"/>
      <c r="R9" s="24"/>
      <c r="S9" s="24"/>
      <c r="T9" s="24"/>
      <c r="U9" s="98"/>
      <c r="V9" s="59">
        <f t="shared" si="0"/>
        <v>22</v>
      </c>
    </row>
    <row r="10" spans="1:22" x14ac:dyDescent="0.25">
      <c r="A10" s="86" t="s">
        <v>24</v>
      </c>
      <c r="B10" s="47">
        <v>9</v>
      </c>
      <c r="C10" s="48">
        <v>9</v>
      </c>
      <c r="D10" s="48"/>
      <c r="E10" s="48"/>
      <c r="F10" s="48"/>
      <c r="G10" s="48"/>
      <c r="H10" s="48"/>
      <c r="I10" s="48"/>
      <c r="J10" s="48"/>
      <c r="K10" s="49"/>
      <c r="L10" s="47"/>
      <c r="M10" s="48"/>
      <c r="N10" s="48"/>
      <c r="O10" s="48"/>
      <c r="P10" s="48"/>
      <c r="Q10" s="48"/>
      <c r="R10" s="48"/>
      <c r="S10" s="48"/>
      <c r="T10" s="48"/>
      <c r="U10" s="49"/>
      <c r="V10" s="60">
        <f t="shared" si="0"/>
        <v>18</v>
      </c>
    </row>
    <row r="11" spans="1:22" x14ac:dyDescent="0.25">
      <c r="A11" s="79" t="s">
        <v>48</v>
      </c>
      <c r="B11" s="33"/>
      <c r="C11" s="24"/>
      <c r="D11" s="24"/>
      <c r="E11" s="24"/>
      <c r="F11" s="24"/>
      <c r="G11" s="24"/>
      <c r="H11" s="24"/>
      <c r="I11" s="24">
        <v>7</v>
      </c>
      <c r="J11" s="24">
        <v>9</v>
      </c>
      <c r="K11" s="29"/>
      <c r="L11" s="33"/>
      <c r="M11" s="24"/>
      <c r="N11" s="24"/>
      <c r="O11" s="24"/>
      <c r="P11" s="24"/>
      <c r="Q11" s="24"/>
      <c r="R11" s="24"/>
      <c r="S11" s="24"/>
      <c r="T11" s="24"/>
      <c r="U11" s="98"/>
      <c r="V11" s="59">
        <f t="shared" si="0"/>
        <v>16</v>
      </c>
    </row>
    <row r="12" spans="1:22" ht="15.75" thickBot="1" x14ac:dyDescent="0.3">
      <c r="A12" s="94" t="s">
        <v>36</v>
      </c>
      <c r="B12" s="95"/>
      <c r="C12" s="96"/>
      <c r="D12" s="96"/>
      <c r="E12" s="96"/>
      <c r="F12" s="96"/>
      <c r="G12" s="96"/>
      <c r="H12" s="96">
        <v>6</v>
      </c>
      <c r="I12" s="96"/>
      <c r="J12" s="96"/>
      <c r="K12" s="97"/>
      <c r="L12" s="95"/>
      <c r="M12" s="96"/>
      <c r="N12" s="96"/>
      <c r="O12" s="96"/>
      <c r="P12" s="96"/>
      <c r="Q12" s="96"/>
      <c r="R12" s="96">
        <v>7</v>
      </c>
      <c r="S12" s="96"/>
      <c r="T12" s="96"/>
      <c r="U12" s="97"/>
      <c r="V12" s="111">
        <f t="shared" si="0"/>
        <v>13</v>
      </c>
    </row>
  </sheetData>
  <sortState ref="A4:V12">
    <sortCondition descending="1" ref="V4:V12"/>
  </sortState>
  <mergeCells count="4">
    <mergeCell ref="B2:K2"/>
    <mergeCell ref="L2:U2"/>
    <mergeCell ref="A2:A3"/>
    <mergeCell ref="V2:V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workbookViewId="0">
      <selection activeCell="K35" sqref="K35"/>
    </sheetView>
  </sheetViews>
  <sheetFormatPr baseColWidth="10" defaultRowHeight="15" x14ac:dyDescent="0.25"/>
  <cols>
    <col min="1" max="1" width="21" bestFit="1" customWidth="1"/>
    <col min="2" max="21" width="7.7109375" customWidth="1"/>
  </cols>
  <sheetData>
    <row r="1" spans="1:22" ht="15.75" thickBot="1" x14ac:dyDescent="0.3"/>
    <row r="2" spans="1:22" ht="15.75" thickBot="1" x14ac:dyDescent="0.3">
      <c r="A2" s="153" t="s">
        <v>53</v>
      </c>
      <c r="B2" s="151" t="s">
        <v>54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55</v>
      </c>
      <c r="M2" s="152"/>
      <c r="N2" s="152"/>
      <c r="O2" s="152"/>
      <c r="P2" s="152"/>
      <c r="Q2" s="152"/>
      <c r="R2" s="152"/>
      <c r="S2" s="152"/>
      <c r="T2" s="152"/>
      <c r="U2" s="152"/>
      <c r="V2" s="155" t="s">
        <v>6</v>
      </c>
    </row>
    <row r="3" spans="1:22" ht="15.75" thickBot="1" x14ac:dyDescent="0.3">
      <c r="A3" s="154"/>
      <c r="B3" s="36" t="s">
        <v>14</v>
      </c>
      <c r="C3" s="36" t="s">
        <v>15</v>
      </c>
      <c r="D3" s="36" t="s">
        <v>33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20</v>
      </c>
      <c r="J3" s="36" t="s">
        <v>21</v>
      </c>
      <c r="K3" s="36" t="s">
        <v>22</v>
      </c>
      <c r="L3" s="38" t="s">
        <v>14</v>
      </c>
      <c r="M3" s="38" t="s">
        <v>15</v>
      </c>
      <c r="N3" s="38" t="s">
        <v>33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158"/>
    </row>
    <row r="4" spans="1:22" x14ac:dyDescent="0.25">
      <c r="A4" s="83" t="s">
        <v>25</v>
      </c>
      <c r="B4" s="40">
        <v>9</v>
      </c>
      <c r="C4" s="41"/>
      <c r="D4" s="41">
        <v>7</v>
      </c>
      <c r="E4" s="41">
        <v>7</v>
      </c>
      <c r="F4" s="41">
        <f>9+6</f>
        <v>15</v>
      </c>
      <c r="G4" s="41">
        <v>6</v>
      </c>
      <c r="H4" s="41"/>
      <c r="I4" s="41"/>
      <c r="J4" s="41"/>
      <c r="K4" s="42"/>
      <c r="L4" s="40"/>
      <c r="M4" s="41"/>
      <c r="N4" s="41"/>
      <c r="O4" s="41">
        <v>16</v>
      </c>
      <c r="P4" s="41"/>
      <c r="Q4" s="41">
        <v>6</v>
      </c>
      <c r="R4" s="41"/>
      <c r="S4" s="41"/>
      <c r="T4" s="41"/>
      <c r="U4" s="42"/>
      <c r="V4" s="58">
        <f t="shared" ref="V4:V17" si="0">SUM(B4:U4)</f>
        <v>66</v>
      </c>
    </row>
    <row r="5" spans="1:22" x14ac:dyDescent="0.25">
      <c r="A5" s="79" t="s">
        <v>23</v>
      </c>
      <c r="B5" s="33">
        <v>6</v>
      </c>
      <c r="C5" s="24">
        <f>7+6</f>
        <v>13</v>
      </c>
      <c r="D5" s="24"/>
      <c r="E5" s="24"/>
      <c r="F5" s="24"/>
      <c r="G5" s="24">
        <v>9</v>
      </c>
      <c r="H5" s="24"/>
      <c r="I5" s="24"/>
      <c r="J5" s="24"/>
      <c r="K5" s="29"/>
      <c r="L5" s="33">
        <v>7</v>
      </c>
      <c r="M5" s="24">
        <v>7</v>
      </c>
      <c r="N5" s="24">
        <v>9</v>
      </c>
      <c r="O5" s="24"/>
      <c r="P5" s="24">
        <v>7</v>
      </c>
      <c r="Q5" s="24"/>
      <c r="R5" s="24">
        <v>7</v>
      </c>
      <c r="S5" s="24"/>
      <c r="T5" s="24"/>
      <c r="U5" s="98"/>
      <c r="V5" s="59">
        <f t="shared" si="0"/>
        <v>65</v>
      </c>
    </row>
    <row r="6" spans="1:22" x14ac:dyDescent="0.25">
      <c r="A6" s="84" t="s">
        <v>28</v>
      </c>
      <c r="B6" s="47"/>
      <c r="C6" s="48"/>
      <c r="D6" s="48">
        <v>9</v>
      </c>
      <c r="E6" s="48">
        <f>9+6</f>
        <v>15</v>
      </c>
      <c r="F6" s="48"/>
      <c r="G6" s="48"/>
      <c r="H6" s="48">
        <v>6</v>
      </c>
      <c r="I6" s="48"/>
      <c r="J6" s="48"/>
      <c r="K6" s="49"/>
      <c r="L6" s="47"/>
      <c r="M6" s="48"/>
      <c r="N6" s="48">
        <v>13</v>
      </c>
      <c r="O6" s="48">
        <v>6</v>
      </c>
      <c r="P6" s="48">
        <v>6</v>
      </c>
      <c r="Q6" s="48"/>
      <c r="R6" s="48"/>
      <c r="S6" s="48"/>
      <c r="T6" s="48"/>
      <c r="U6" s="49"/>
      <c r="V6" s="60">
        <f t="shared" si="0"/>
        <v>55</v>
      </c>
    </row>
    <row r="7" spans="1:22" x14ac:dyDescent="0.25">
      <c r="A7" s="79" t="s">
        <v>24</v>
      </c>
      <c r="B7" s="33">
        <v>7</v>
      </c>
      <c r="C7" s="24">
        <v>9</v>
      </c>
      <c r="D7" s="24"/>
      <c r="E7" s="24"/>
      <c r="F7" s="24">
        <v>7</v>
      </c>
      <c r="G7" s="24"/>
      <c r="H7" s="24"/>
      <c r="I7" s="24"/>
      <c r="J7" s="24">
        <v>9</v>
      </c>
      <c r="K7" s="29"/>
      <c r="L7" s="33"/>
      <c r="M7" s="24"/>
      <c r="N7" s="24"/>
      <c r="O7" s="24"/>
      <c r="P7" s="24"/>
      <c r="Q7" s="24"/>
      <c r="R7" s="24"/>
      <c r="S7" s="24"/>
      <c r="T7" s="24"/>
      <c r="U7" s="98"/>
      <c r="V7" s="59">
        <f t="shared" si="0"/>
        <v>32</v>
      </c>
    </row>
    <row r="8" spans="1:22" x14ac:dyDescent="0.25">
      <c r="A8" s="85" t="s">
        <v>27</v>
      </c>
      <c r="B8" s="47"/>
      <c r="C8" s="48"/>
      <c r="D8" s="48">
        <v>6</v>
      </c>
      <c r="E8" s="48"/>
      <c r="F8" s="48"/>
      <c r="G8" s="48"/>
      <c r="H8" s="48"/>
      <c r="I8" s="48">
        <v>7</v>
      </c>
      <c r="J8" s="48"/>
      <c r="K8" s="49"/>
      <c r="L8" s="47">
        <v>6</v>
      </c>
      <c r="M8" s="48"/>
      <c r="N8" s="48"/>
      <c r="O8" s="48"/>
      <c r="P8" s="48">
        <v>9</v>
      </c>
      <c r="Q8" s="48"/>
      <c r="R8" s="48"/>
      <c r="S8" s="48"/>
      <c r="T8" s="48"/>
      <c r="U8" s="49"/>
      <c r="V8" s="60">
        <f t="shared" si="0"/>
        <v>28</v>
      </c>
    </row>
    <row r="9" spans="1:22" x14ac:dyDescent="0.25">
      <c r="A9" s="78" t="s">
        <v>32</v>
      </c>
      <c r="B9" s="33"/>
      <c r="C9" s="24"/>
      <c r="D9" s="24"/>
      <c r="E9" s="24"/>
      <c r="F9" s="24"/>
      <c r="G9" s="24"/>
      <c r="H9" s="24"/>
      <c r="I9" s="24">
        <v>9</v>
      </c>
      <c r="J9" s="24">
        <v>6</v>
      </c>
      <c r="K9" s="29"/>
      <c r="L9" s="33"/>
      <c r="M9" s="24"/>
      <c r="N9" s="24"/>
      <c r="O9" s="24"/>
      <c r="P9" s="24"/>
      <c r="Q9" s="24"/>
      <c r="R9" s="24">
        <v>6</v>
      </c>
      <c r="S9" s="24">
        <v>6</v>
      </c>
      <c r="T9" s="24"/>
      <c r="U9" s="98"/>
      <c r="V9" s="59">
        <f t="shared" si="0"/>
        <v>27</v>
      </c>
    </row>
    <row r="10" spans="1:22" x14ac:dyDescent="0.25">
      <c r="A10" s="86" t="s">
        <v>37</v>
      </c>
      <c r="B10" s="47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8"/>
      <c r="N10" s="48"/>
      <c r="O10" s="48"/>
      <c r="P10" s="48"/>
      <c r="Q10" s="48"/>
      <c r="R10" s="48"/>
      <c r="S10" s="48">
        <v>16</v>
      </c>
      <c r="T10" s="48">
        <v>9</v>
      </c>
      <c r="U10" s="49"/>
      <c r="V10" s="60">
        <f t="shared" si="0"/>
        <v>25</v>
      </c>
    </row>
    <row r="11" spans="1:22" x14ac:dyDescent="0.25">
      <c r="A11" s="79" t="s">
        <v>26</v>
      </c>
      <c r="B11" s="33"/>
      <c r="C11" s="24"/>
      <c r="D11" s="24"/>
      <c r="E11" s="24"/>
      <c r="F11" s="24"/>
      <c r="G11" s="24"/>
      <c r="H11" s="24"/>
      <c r="I11" s="24"/>
      <c r="J11" s="24"/>
      <c r="K11" s="29"/>
      <c r="L11" s="33">
        <v>9</v>
      </c>
      <c r="M11" s="24">
        <v>9</v>
      </c>
      <c r="N11" s="24"/>
      <c r="O11" s="24"/>
      <c r="P11" s="24"/>
      <c r="Q11" s="24"/>
      <c r="R11" s="24"/>
      <c r="S11" s="24"/>
      <c r="T11" s="24"/>
      <c r="U11" s="98"/>
      <c r="V11" s="59">
        <f t="shared" si="0"/>
        <v>18</v>
      </c>
    </row>
    <row r="12" spans="1:22" x14ac:dyDescent="0.25">
      <c r="A12" s="86" t="s">
        <v>31</v>
      </c>
      <c r="B12" s="47"/>
      <c r="C12" s="48"/>
      <c r="D12" s="48"/>
      <c r="E12" s="48"/>
      <c r="F12" s="48"/>
      <c r="G12" s="48">
        <v>7</v>
      </c>
      <c r="H12" s="48"/>
      <c r="I12" s="48"/>
      <c r="J12" s="48"/>
      <c r="K12" s="49"/>
      <c r="L12" s="47"/>
      <c r="M12" s="48"/>
      <c r="N12" s="48"/>
      <c r="O12" s="48"/>
      <c r="P12" s="48"/>
      <c r="Q12" s="48">
        <v>9</v>
      </c>
      <c r="R12" s="48"/>
      <c r="S12" s="48"/>
      <c r="T12" s="48"/>
      <c r="U12" s="49"/>
      <c r="V12" s="60">
        <f t="shared" si="0"/>
        <v>16</v>
      </c>
    </row>
    <row r="13" spans="1:22" x14ac:dyDescent="0.25">
      <c r="A13" s="79" t="s">
        <v>35</v>
      </c>
      <c r="B13" s="99"/>
      <c r="C13" s="100"/>
      <c r="D13" s="100"/>
      <c r="E13" s="100"/>
      <c r="F13" s="100"/>
      <c r="G13" s="100"/>
      <c r="H13" s="100">
        <v>9</v>
      </c>
      <c r="I13" s="100">
        <v>6</v>
      </c>
      <c r="J13" s="100"/>
      <c r="K13" s="101"/>
      <c r="L13" s="99"/>
      <c r="M13" s="100"/>
      <c r="N13" s="100"/>
      <c r="O13" s="100"/>
      <c r="P13" s="100"/>
      <c r="Q13" s="100"/>
      <c r="R13" s="100"/>
      <c r="S13" s="100"/>
      <c r="T13" s="100"/>
      <c r="U13" s="101"/>
      <c r="V13" s="59">
        <f t="shared" si="0"/>
        <v>15</v>
      </c>
    </row>
    <row r="14" spans="1:22" x14ac:dyDescent="0.25">
      <c r="A14" s="85" t="s">
        <v>36</v>
      </c>
      <c r="B14" s="47"/>
      <c r="C14" s="48"/>
      <c r="D14" s="48"/>
      <c r="E14" s="48"/>
      <c r="F14" s="48"/>
      <c r="G14" s="48"/>
      <c r="H14" s="48"/>
      <c r="I14" s="48"/>
      <c r="J14" s="48"/>
      <c r="K14" s="49"/>
      <c r="L14" s="47"/>
      <c r="M14" s="48"/>
      <c r="N14" s="48"/>
      <c r="O14" s="48"/>
      <c r="P14" s="48"/>
      <c r="Q14" s="48"/>
      <c r="R14" s="48">
        <v>9</v>
      </c>
      <c r="S14" s="48"/>
      <c r="T14" s="48"/>
      <c r="U14" s="49"/>
      <c r="V14" s="60">
        <f t="shared" si="0"/>
        <v>9</v>
      </c>
    </row>
    <row r="15" spans="1:22" x14ac:dyDescent="0.25">
      <c r="A15" s="78" t="s">
        <v>50</v>
      </c>
      <c r="B15" s="102"/>
      <c r="C15" s="103"/>
      <c r="D15" s="103"/>
      <c r="E15" s="103"/>
      <c r="F15" s="103"/>
      <c r="G15" s="103"/>
      <c r="H15" s="103"/>
      <c r="I15" s="103"/>
      <c r="J15" s="103"/>
      <c r="K15" s="104"/>
      <c r="L15" s="102"/>
      <c r="M15" s="103"/>
      <c r="N15" s="103"/>
      <c r="O15" s="103"/>
      <c r="P15" s="103"/>
      <c r="Q15" s="103"/>
      <c r="R15" s="103"/>
      <c r="S15" s="103"/>
      <c r="T15" s="103"/>
      <c r="U15" s="104">
        <v>9</v>
      </c>
      <c r="V15" s="59">
        <f t="shared" si="0"/>
        <v>9</v>
      </c>
    </row>
    <row r="16" spans="1:22" x14ac:dyDescent="0.25">
      <c r="A16" s="86" t="s">
        <v>46</v>
      </c>
      <c r="B16" s="47"/>
      <c r="C16" s="48"/>
      <c r="D16" s="48"/>
      <c r="E16" s="48"/>
      <c r="F16" s="48"/>
      <c r="G16" s="48"/>
      <c r="H16" s="48">
        <v>7</v>
      </c>
      <c r="I16" s="48"/>
      <c r="J16" s="48"/>
      <c r="K16" s="49"/>
      <c r="L16" s="47"/>
      <c r="M16" s="48"/>
      <c r="N16" s="48"/>
      <c r="O16" s="48"/>
      <c r="P16" s="48"/>
      <c r="Q16" s="48"/>
      <c r="R16" s="48"/>
      <c r="S16" s="48"/>
      <c r="T16" s="48"/>
      <c r="U16" s="49"/>
      <c r="V16" s="60">
        <f t="shared" si="0"/>
        <v>7</v>
      </c>
    </row>
    <row r="17" spans="1:22" ht="15.75" thickBot="1" x14ac:dyDescent="0.3">
      <c r="A17" s="93" t="s">
        <v>34</v>
      </c>
      <c r="B17" s="105"/>
      <c r="C17" s="106"/>
      <c r="D17" s="106"/>
      <c r="E17" s="106"/>
      <c r="F17" s="106"/>
      <c r="G17" s="106"/>
      <c r="H17" s="106"/>
      <c r="I17" s="106"/>
      <c r="J17" s="106"/>
      <c r="K17" s="107"/>
      <c r="L17" s="105"/>
      <c r="M17" s="106"/>
      <c r="N17" s="106"/>
      <c r="O17" s="106"/>
      <c r="P17" s="106"/>
      <c r="Q17" s="106">
        <v>7</v>
      </c>
      <c r="R17" s="106"/>
      <c r="S17" s="106"/>
      <c r="T17" s="106"/>
      <c r="U17" s="107"/>
      <c r="V17" s="61">
        <f t="shared" si="0"/>
        <v>7</v>
      </c>
    </row>
  </sheetData>
  <sortState ref="A4:V18">
    <sortCondition descending="1" ref="V4:V18"/>
  </sortState>
  <mergeCells count="4">
    <mergeCell ref="A2:A3"/>
    <mergeCell ref="B2:K2"/>
    <mergeCell ref="L2:U2"/>
    <mergeCell ref="V2:V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zoomScale="120" zoomScaleNormal="120" workbookViewId="0">
      <selection activeCell="A2" sqref="A2:A3"/>
    </sheetView>
  </sheetViews>
  <sheetFormatPr baseColWidth="10" defaultRowHeight="15" x14ac:dyDescent="0.25"/>
  <cols>
    <col min="1" max="1" width="18" bestFit="1" customWidth="1"/>
    <col min="2" max="2" width="7.28515625" bestFit="1" customWidth="1"/>
    <col min="3" max="3" width="4.5703125" bestFit="1" customWidth="1"/>
    <col min="4" max="4" width="6.42578125" bestFit="1" customWidth="1"/>
    <col min="5" max="5" width="6.7109375" bestFit="1" customWidth="1"/>
    <col min="6" max="6" width="6.28515625" bestFit="1" customWidth="1"/>
    <col min="7" max="10" width="5.5703125" bestFit="1" customWidth="1"/>
    <col min="11" max="11" width="5.7109375" bestFit="1" customWidth="1"/>
    <col min="12" max="12" width="7.28515625" bestFit="1" customWidth="1"/>
    <col min="13" max="13" width="4.5703125" bestFit="1" customWidth="1"/>
    <col min="14" max="14" width="6.42578125" bestFit="1" customWidth="1"/>
    <col min="15" max="15" width="6.7109375" bestFit="1" customWidth="1"/>
    <col min="16" max="16" width="6.28515625" bestFit="1" customWidth="1"/>
    <col min="17" max="20" width="5.5703125" bestFit="1" customWidth="1"/>
    <col min="21" max="21" width="5.7109375" bestFit="1" customWidth="1"/>
  </cols>
  <sheetData>
    <row r="1" spans="1:22" ht="15.75" thickBot="1" x14ac:dyDescent="0.3"/>
    <row r="2" spans="1:22" ht="15.75" thickBot="1" x14ac:dyDescent="0.3">
      <c r="A2" s="153" t="s">
        <v>53</v>
      </c>
      <c r="B2" s="151" t="s">
        <v>54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55</v>
      </c>
      <c r="M2" s="152"/>
      <c r="N2" s="152"/>
      <c r="O2" s="152"/>
      <c r="P2" s="152"/>
      <c r="Q2" s="152"/>
      <c r="R2" s="152"/>
      <c r="S2" s="152"/>
      <c r="T2" s="152"/>
      <c r="U2" s="152"/>
      <c r="V2" s="155" t="s">
        <v>6</v>
      </c>
    </row>
    <row r="3" spans="1:22" ht="15.75" thickBot="1" x14ac:dyDescent="0.3">
      <c r="A3" s="154"/>
      <c r="B3" s="36" t="s">
        <v>14</v>
      </c>
      <c r="C3" s="36" t="s">
        <v>15</v>
      </c>
      <c r="D3" s="36" t="s">
        <v>33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20</v>
      </c>
      <c r="J3" s="36" t="s">
        <v>21</v>
      </c>
      <c r="K3" s="36" t="s">
        <v>22</v>
      </c>
      <c r="L3" s="38" t="s">
        <v>14</v>
      </c>
      <c r="M3" s="38" t="s">
        <v>15</v>
      </c>
      <c r="N3" s="38" t="s">
        <v>33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158"/>
    </row>
    <row r="4" spans="1:22" x14ac:dyDescent="0.25">
      <c r="A4" s="83" t="s">
        <v>28</v>
      </c>
      <c r="B4" s="40"/>
      <c r="C4" s="41"/>
      <c r="D4" s="41">
        <v>9</v>
      </c>
      <c r="E4" s="41">
        <v>7</v>
      </c>
      <c r="F4" s="41">
        <v>7</v>
      </c>
      <c r="G4" s="41"/>
      <c r="H4" s="41">
        <v>7</v>
      </c>
      <c r="I4" s="41"/>
      <c r="J4" s="41"/>
      <c r="K4" s="42"/>
      <c r="L4" s="40">
        <v>7</v>
      </c>
      <c r="M4" s="41"/>
      <c r="N4" s="41">
        <f>9+6</f>
        <v>15</v>
      </c>
      <c r="O4" s="41">
        <f>9+7+6</f>
        <v>22</v>
      </c>
      <c r="P4" s="41">
        <f>9+7</f>
        <v>16</v>
      </c>
      <c r="Q4" s="41"/>
      <c r="R4" s="41"/>
      <c r="S4" s="41"/>
      <c r="T4" s="41"/>
      <c r="U4" s="42"/>
      <c r="V4" s="58">
        <f t="shared" ref="V4:V13" si="0">SUM(B4:U4)</f>
        <v>90</v>
      </c>
    </row>
    <row r="5" spans="1:22" x14ac:dyDescent="0.25">
      <c r="A5" s="79" t="s">
        <v>46</v>
      </c>
      <c r="B5" s="33">
        <v>7</v>
      </c>
      <c r="C5" s="24"/>
      <c r="D5" s="24"/>
      <c r="E5" s="24">
        <v>6</v>
      </c>
      <c r="F5" s="24"/>
      <c r="G5" s="24"/>
      <c r="H5" s="24">
        <v>9</v>
      </c>
      <c r="I5" s="24"/>
      <c r="J5" s="24">
        <v>7</v>
      </c>
      <c r="K5" s="29"/>
      <c r="L5" s="33">
        <v>9</v>
      </c>
      <c r="M5" s="24">
        <v>9</v>
      </c>
      <c r="N5" s="24"/>
      <c r="O5" s="24"/>
      <c r="P5" s="24"/>
      <c r="Q5" s="24"/>
      <c r="R5" s="24">
        <v>9</v>
      </c>
      <c r="S5" s="24"/>
      <c r="T5" s="24"/>
      <c r="U5" s="98"/>
      <c r="V5" s="59">
        <f t="shared" si="0"/>
        <v>56</v>
      </c>
    </row>
    <row r="6" spans="1:22" x14ac:dyDescent="0.25">
      <c r="A6" s="84" t="s">
        <v>23</v>
      </c>
      <c r="B6" s="47">
        <v>6</v>
      </c>
      <c r="C6" s="48">
        <v>9</v>
      </c>
      <c r="D6" s="48"/>
      <c r="E6" s="48"/>
      <c r="F6" s="48"/>
      <c r="G6" s="48">
        <v>9</v>
      </c>
      <c r="H6" s="48"/>
      <c r="I6" s="48"/>
      <c r="J6" s="48"/>
      <c r="K6" s="49"/>
      <c r="L6" s="47">
        <v>6</v>
      </c>
      <c r="M6" s="48">
        <v>7</v>
      </c>
      <c r="N6" s="48">
        <v>7</v>
      </c>
      <c r="O6" s="48"/>
      <c r="P6" s="48"/>
      <c r="Q6" s="48">
        <v>9</v>
      </c>
      <c r="R6" s="48"/>
      <c r="S6" s="48"/>
      <c r="T6" s="48"/>
      <c r="U6" s="49"/>
      <c r="V6" s="60">
        <f t="shared" si="0"/>
        <v>53</v>
      </c>
    </row>
    <row r="7" spans="1:22" x14ac:dyDescent="0.25">
      <c r="A7" s="79" t="s">
        <v>37</v>
      </c>
      <c r="B7" s="33"/>
      <c r="C7" s="24"/>
      <c r="D7" s="24"/>
      <c r="E7" s="24"/>
      <c r="F7" s="24"/>
      <c r="G7" s="24">
        <v>7</v>
      </c>
      <c r="H7" s="24"/>
      <c r="I7" s="24"/>
      <c r="J7" s="24"/>
      <c r="K7" s="29"/>
      <c r="L7" s="33"/>
      <c r="M7" s="24"/>
      <c r="N7" s="24"/>
      <c r="O7" s="24"/>
      <c r="P7" s="24"/>
      <c r="Q7" s="24"/>
      <c r="R7" s="24"/>
      <c r="S7" s="24">
        <f>9+7+6</f>
        <v>22</v>
      </c>
      <c r="T7" s="24">
        <v>7</v>
      </c>
      <c r="U7" s="98"/>
      <c r="V7" s="59">
        <f t="shared" si="0"/>
        <v>36</v>
      </c>
    </row>
    <row r="8" spans="1:22" x14ac:dyDescent="0.25">
      <c r="A8" s="85" t="s">
        <v>25</v>
      </c>
      <c r="B8" s="47"/>
      <c r="C8" s="48"/>
      <c r="D8" s="48">
        <v>7</v>
      </c>
      <c r="E8" s="48">
        <v>9</v>
      </c>
      <c r="F8" s="48">
        <v>6</v>
      </c>
      <c r="G8" s="48"/>
      <c r="H8" s="48"/>
      <c r="I8" s="48">
        <v>6</v>
      </c>
      <c r="J8" s="48"/>
      <c r="K8" s="49"/>
      <c r="L8" s="47"/>
      <c r="M8" s="48"/>
      <c r="N8" s="48"/>
      <c r="O8" s="48"/>
      <c r="P8" s="48"/>
      <c r="Q8" s="48"/>
      <c r="R8" s="48"/>
      <c r="S8" s="48"/>
      <c r="T8" s="48"/>
      <c r="U8" s="49"/>
      <c r="V8" s="60">
        <f t="shared" si="0"/>
        <v>28</v>
      </c>
    </row>
    <row r="9" spans="1:22" x14ac:dyDescent="0.25">
      <c r="A9" s="78" t="s">
        <v>26</v>
      </c>
      <c r="B9" s="33">
        <v>9</v>
      </c>
      <c r="C9" s="24"/>
      <c r="D9" s="24"/>
      <c r="E9" s="24"/>
      <c r="F9" s="24">
        <v>9</v>
      </c>
      <c r="G9" s="24"/>
      <c r="H9" s="24"/>
      <c r="I9" s="24"/>
      <c r="J9" s="24"/>
      <c r="K9" s="29"/>
      <c r="L9" s="33"/>
      <c r="M9" s="24"/>
      <c r="N9" s="24"/>
      <c r="O9" s="24"/>
      <c r="P9" s="24"/>
      <c r="Q9" s="24"/>
      <c r="R9" s="24"/>
      <c r="S9" s="24"/>
      <c r="T9" s="24">
        <v>9</v>
      </c>
      <c r="U9" s="98"/>
      <c r="V9" s="59">
        <f t="shared" si="0"/>
        <v>27</v>
      </c>
    </row>
    <row r="10" spans="1:22" x14ac:dyDescent="0.25">
      <c r="A10" s="86" t="s">
        <v>35</v>
      </c>
      <c r="B10" s="47"/>
      <c r="C10" s="48"/>
      <c r="D10" s="48"/>
      <c r="E10" s="48"/>
      <c r="F10" s="48"/>
      <c r="G10" s="48"/>
      <c r="H10" s="48">
        <v>6</v>
      </c>
      <c r="I10" s="48">
        <v>7</v>
      </c>
      <c r="J10" s="48"/>
      <c r="K10" s="49"/>
      <c r="L10" s="47"/>
      <c r="M10" s="48"/>
      <c r="N10" s="48"/>
      <c r="O10" s="48"/>
      <c r="P10" s="48"/>
      <c r="Q10" s="48"/>
      <c r="R10" s="48">
        <v>6</v>
      </c>
      <c r="S10" s="48"/>
      <c r="T10" s="48"/>
      <c r="U10" s="49"/>
      <c r="V10" s="60">
        <f t="shared" si="0"/>
        <v>19</v>
      </c>
    </row>
    <row r="11" spans="1:22" x14ac:dyDescent="0.25">
      <c r="A11" s="79" t="s">
        <v>32</v>
      </c>
      <c r="B11" s="33"/>
      <c r="C11" s="24"/>
      <c r="D11" s="24"/>
      <c r="E11" s="24"/>
      <c r="F11" s="24"/>
      <c r="G11" s="24"/>
      <c r="H11" s="24"/>
      <c r="I11" s="24">
        <v>9</v>
      </c>
      <c r="J11" s="24"/>
      <c r="K11" s="29"/>
      <c r="L11" s="33"/>
      <c r="M11" s="24"/>
      <c r="N11" s="24"/>
      <c r="O11" s="24"/>
      <c r="P11" s="24"/>
      <c r="Q11" s="24"/>
      <c r="R11" s="24">
        <v>7</v>
      </c>
      <c r="S11" s="24"/>
      <c r="T11" s="24"/>
      <c r="U11" s="98"/>
      <c r="V11" s="59">
        <f t="shared" si="0"/>
        <v>16</v>
      </c>
    </row>
    <row r="12" spans="1:22" x14ac:dyDescent="0.25">
      <c r="A12" s="86" t="s">
        <v>27</v>
      </c>
      <c r="B12" s="47"/>
      <c r="C12" s="48"/>
      <c r="D12" s="48">
        <v>6</v>
      </c>
      <c r="E12" s="48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>
        <v>6</v>
      </c>
      <c r="Q12" s="48"/>
      <c r="R12" s="48"/>
      <c r="S12" s="48"/>
      <c r="T12" s="48"/>
      <c r="U12" s="49"/>
      <c r="V12" s="60">
        <f t="shared" si="0"/>
        <v>12</v>
      </c>
    </row>
    <row r="13" spans="1:22" ht="15.75" thickBot="1" x14ac:dyDescent="0.3">
      <c r="A13" s="93" t="s">
        <v>24</v>
      </c>
      <c r="B13" s="108"/>
      <c r="C13" s="109"/>
      <c r="D13" s="109"/>
      <c r="E13" s="109"/>
      <c r="F13" s="109"/>
      <c r="G13" s="109"/>
      <c r="H13" s="109"/>
      <c r="I13" s="109"/>
      <c r="J13" s="109">
        <v>9</v>
      </c>
      <c r="K13" s="110"/>
      <c r="L13" s="108"/>
      <c r="M13" s="109"/>
      <c r="N13" s="109"/>
      <c r="O13" s="109"/>
      <c r="P13" s="109"/>
      <c r="Q13" s="109"/>
      <c r="R13" s="109"/>
      <c r="S13" s="109"/>
      <c r="T13" s="109"/>
      <c r="U13" s="110"/>
      <c r="V13" s="61">
        <f t="shared" si="0"/>
        <v>9</v>
      </c>
    </row>
  </sheetData>
  <sortState ref="A4:V13">
    <sortCondition descending="1" ref="V4:V13"/>
  </sortState>
  <mergeCells count="4">
    <mergeCell ref="B2:K2"/>
    <mergeCell ref="L2:U2"/>
    <mergeCell ref="V2:V3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zoomScale="120" zoomScaleNormal="120" workbookViewId="0">
      <selection activeCell="I17" sqref="I17"/>
    </sheetView>
  </sheetViews>
  <sheetFormatPr baseColWidth="10" defaultRowHeight="15" x14ac:dyDescent="0.25"/>
  <cols>
    <col min="1" max="1" width="17.42578125" customWidth="1"/>
    <col min="2" max="2" width="7.28515625" bestFit="1" customWidth="1"/>
    <col min="3" max="3" width="4.5703125" bestFit="1" customWidth="1"/>
    <col min="4" max="4" width="6.42578125" bestFit="1" customWidth="1"/>
    <col min="5" max="5" width="6.7109375" bestFit="1" customWidth="1"/>
    <col min="6" max="6" width="6.28515625" bestFit="1" customWidth="1"/>
    <col min="7" max="10" width="5.5703125" bestFit="1" customWidth="1"/>
    <col min="11" max="11" width="5.7109375" bestFit="1" customWidth="1"/>
    <col min="12" max="12" width="7.28515625" bestFit="1" customWidth="1"/>
    <col min="13" max="13" width="4.5703125" bestFit="1" customWidth="1"/>
    <col min="14" max="14" width="6.42578125" bestFit="1" customWidth="1"/>
    <col min="15" max="15" width="6.7109375" bestFit="1" customWidth="1"/>
    <col min="16" max="16" width="6.28515625" bestFit="1" customWidth="1"/>
    <col min="17" max="20" width="5.5703125" bestFit="1" customWidth="1"/>
    <col min="21" max="21" width="5.7109375" bestFit="1" customWidth="1"/>
  </cols>
  <sheetData>
    <row r="1" spans="1:22" ht="15.75" thickBot="1" x14ac:dyDescent="0.3"/>
    <row r="2" spans="1:22" ht="15.75" thickBot="1" x14ac:dyDescent="0.3">
      <c r="A2" s="153" t="s">
        <v>53</v>
      </c>
      <c r="B2" s="151" t="s">
        <v>54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55</v>
      </c>
      <c r="M2" s="152"/>
      <c r="N2" s="152"/>
      <c r="O2" s="152"/>
      <c r="P2" s="152"/>
      <c r="Q2" s="152"/>
      <c r="R2" s="152"/>
      <c r="S2" s="152"/>
      <c r="T2" s="152"/>
      <c r="U2" s="152"/>
      <c r="V2" s="155" t="s">
        <v>6</v>
      </c>
    </row>
    <row r="3" spans="1:22" ht="15.75" thickBot="1" x14ac:dyDescent="0.3">
      <c r="A3" s="154"/>
      <c r="B3" s="36" t="s">
        <v>14</v>
      </c>
      <c r="C3" s="36" t="s">
        <v>15</v>
      </c>
      <c r="D3" s="36" t="s">
        <v>33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20</v>
      </c>
      <c r="J3" s="36" t="s">
        <v>21</v>
      </c>
      <c r="K3" s="36" t="s">
        <v>22</v>
      </c>
      <c r="L3" s="38" t="s">
        <v>14</v>
      </c>
      <c r="M3" s="38" t="s">
        <v>15</v>
      </c>
      <c r="N3" s="38" t="s">
        <v>33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158"/>
    </row>
    <row r="4" spans="1:22" x14ac:dyDescent="0.25">
      <c r="A4" s="83" t="s">
        <v>26</v>
      </c>
      <c r="B4" s="40">
        <v>7</v>
      </c>
      <c r="C4" s="41"/>
      <c r="D4" s="41"/>
      <c r="E4" s="41"/>
      <c r="F4" s="41">
        <v>9</v>
      </c>
      <c r="G4" s="41">
        <v>9</v>
      </c>
      <c r="H4" s="41">
        <f>9+7+6</f>
        <v>22</v>
      </c>
      <c r="I4" s="41"/>
      <c r="J4" s="41"/>
      <c r="K4" s="42"/>
      <c r="L4" s="40">
        <v>9</v>
      </c>
      <c r="M4" s="41">
        <v>9</v>
      </c>
      <c r="N4" s="41"/>
      <c r="O4" s="41"/>
      <c r="P4" s="41"/>
      <c r="Q4" s="41"/>
      <c r="R4" s="41"/>
      <c r="S4" s="41"/>
      <c r="T4" s="41">
        <v>9</v>
      </c>
      <c r="U4" s="42"/>
      <c r="V4" s="58">
        <f t="shared" ref="V4:V13" si="0">SUM(B4:U4)</f>
        <v>74</v>
      </c>
    </row>
    <row r="5" spans="1:22" x14ac:dyDescent="0.25">
      <c r="A5" s="79" t="s">
        <v>28</v>
      </c>
      <c r="B5" s="33"/>
      <c r="C5" s="24"/>
      <c r="D5" s="24">
        <v>9</v>
      </c>
      <c r="E5" s="24">
        <f>9+6</f>
        <v>15</v>
      </c>
      <c r="F5" s="24"/>
      <c r="G5" s="24"/>
      <c r="H5" s="24"/>
      <c r="I5" s="24"/>
      <c r="J5" s="24"/>
      <c r="K5" s="29"/>
      <c r="L5" s="33"/>
      <c r="M5" s="24"/>
      <c r="N5" s="24">
        <f>7+6</f>
        <v>13</v>
      </c>
      <c r="O5" s="24">
        <f>9+7</f>
        <v>16</v>
      </c>
      <c r="P5" s="24">
        <v>7</v>
      </c>
      <c r="Q5" s="24"/>
      <c r="R5" s="24"/>
      <c r="S5" s="24"/>
      <c r="T5" s="24"/>
      <c r="U5" s="98"/>
      <c r="V5" s="59">
        <f t="shared" si="0"/>
        <v>60</v>
      </c>
    </row>
    <row r="6" spans="1:22" x14ac:dyDescent="0.25">
      <c r="A6" s="84" t="s">
        <v>23</v>
      </c>
      <c r="B6" s="47"/>
      <c r="C6" s="48">
        <v>7</v>
      </c>
      <c r="D6" s="48"/>
      <c r="E6" s="48"/>
      <c r="F6" s="48"/>
      <c r="G6" s="48"/>
      <c r="H6" s="48"/>
      <c r="I6" s="48"/>
      <c r="J6" s="48"/>
      <c r="K6" s="49"/>
      <c r="L6" s="47"/>
      <c r="M6" s="48">
        <v>6</v>
      </c>
      <c r="N6" s="48">
        <v>9</v>
      </c>
      <c r="O6" s="48"/>
      <c r="P6" s="48">
        <v>6</v>
      </c>
      <c r="Q6" s="48"/>
      <c r="R6" s="48">
        <f>9+6</f>
        <v>15</v>
      </c>
      <c r="S6" s="48">
        <v>9</v>
      </c>
      <c r="T6" s="48"/>
      <c r="U6" s="49"/>
      <c r="V6" s="60">
        <f t="shared" si="0"/>
        <v>52</v>
      </c>
    </row>
    <row r="7" spans="1:22" x14ac:dyDescent="0.25">
      <c r="A7" s="79" t="s">
        <v>25</v>
      </c>
      <c r="B7" s="33"/>
      <c r="C7" s="24"/>
      <c r="D7" s="24">
        <v>7</v>
      </c>
      <c r="E7" s="24">
        <v>7</v>
      </c>
      <c r="F7" s="24">
        <v>6</v>
      </c>
      <c r="G7" s="24"/>
      <c r="H7" s="24"/>
      <c r="I7" s="24"/>
      <c r="J7" s="24"/>
      <c r="K7" s="29"/>
      <c r="L7" s="33">
        <v>6</v>
      </c>
      <c r="M7" s="24"/>
      <c r="N7" s="24"/>
      <c r="O7" s="24"/>
      <c r="P7" s="24">
        <v>9</v>
      </c>
      <c r="Q7" s="24">
        <v>9</v>
      </c>
      <c r="R7" s="24"/>
      <c r="S7" s="24"/>
      <c r="T7" s="24"/>
      <c r="U7" s="98"/>
      <c r="V7" s="59">
        <f t="shared" si="0"/>
        <v>44</v>
      </c>
    </row>
    <row r="8" spans="1:22" x14ac:dyDescent="0.25">
      <c r="A8" s="85" t="s">
        <v>46</v>
      </c>
      <c r="B8" s="47"/>
      <c r="C8" s="48"/>
      <c r="D8" s="48"/>
      <c r="E8" s="48"/>
      <c r="F8" s="48"/>
      <c r="G8" s="48">
        <v>7</v>
      </c>
      <c r="H8" s="48"/>
      <c r="I8" s="48"/>
      <c r="J8" s="48">
        <v>7</v>
      </c>
      <c r="K8" s="49"/>
      <c r="L8" s="47">
        <v>7</v>
      </c>
      <c r="M8" s="48">
        <v>7</v>
      </c>
      <c r="N8" s="48"/>
      <c r="O8" s="48"/>
      <c r="P8" s="48"/>
      <c r="Q8" s="48"/>
      <c r="R8" s="48"/>
      <c r="S8" s="48"/>
      <c r="T8" s="48"/>
      <c r="U8" s="49"/>
      <c r="V8" s="60">
        <f t="shared" si="0"/>
        <v>28</v>
      </c>
    </row>
    <row r="9" spans="1:22" x14ac:dyDescent="0.25">
      <c r="A9" s="78" t="s">
        <v>24</v>
      </c>
      <c r="B9" s="33">
        <v>9</v>
      </c>
      <c r="C9" s="24">
        <v>9</v>
      </c>
      <c r="D9" s="24"/>
      <c r="E9" s="24"/>
      <c r="F9" s="24"/>
      <c r="G9" s="24"/>
      <c r="H9" s="24"/>
      <c r="I9" s="24"/>
      <c r="J9" s="24">
        <v>9</v>
      </c>
      <c r="K9" s="29"/>
      <c r="L9" s="33"/>
      <c r="M9" s="24"/>
      <c r="N9" s="24"/>
      <c r="O9" s="24"/>
      <c r="P9" s="24"/>
      <c r="Q9" s="24"/>
      <c r="R9" s="24"/>
      <c r="S9" s="24"/>
      <c r="T9" s="24"/>
      <c r="U9" s="98"/>
      <c r="V9" s="59">
        <f t="shared" si="0"/>
        <v>27</v>
      </c>
    </row>
    <row r="10" spans="1:22" x14ac:dyDescent="0.25">
      <c r="A10" s="86" t="s">
        <v>27</v>
      </c>
      <c r="B10" s="47">
        <v>6</v>
      </c>
      <c r="C10" s="48"/>
      <c r="D10" s="48"/>
      <c r="E10" s="48"/>
      <c r="F10" s="48">
        <v>7</v>
      </c>
      <c r="G10" s="48"/>
      <c r="H10" s="48"/>
      <c r="I10" s="48">
        <v>7</v>
      </c>
      <c r="J10" s="48"/>
      <c r="K10" s="49"/>
      <c r="L10" s="47"/>
      <c r="M10" s="48"/>
      <c r="N10" s="48"/>
      <c r="O10" s="48"/>
      <c r="P10" s="48"/>
      <c r="Q10" s="48">
        <v>7</v>
      </c>
      <c r="R10" s="48"/>
      <c r="S10" s="48"/>
      <c r="T10" s="48"/>
      <c r="U10" s="49"/>
      <c r="V10" s="60">
        <f t="shared" si="0"/>
        <v>27</v>
      </c>
    </row>
    <row r="11" spans="1:22" x14ac:dyDescent="0.25">
      <c r="A11" s="79" t="s">
        <v>35</v>
      </c>
      <c r="B11" s="33"/>
      <c r="C11" s="24"/>
      <c r="D11" s="24"/>
      <c r="E11" s="24"/>
      <c r="F11" s="24"/>
      <c r="G11" s="24"/>
      <c r="H11" s="24"/>
      <c r="I11" s="24">
        <v>6</v>
      </c>
      <c r="J11" s="24"/>
      <c r="K11" s="29"/>
      <c r="L11" s="33"/>
      <c r="M11" s="24"/>
      <c r="N11" s="24"/>
      <c r="O11" s="24">
        <v>6</v>
      </c>
      <c r="P11" s="24"/>
      <c r="Q11" s="24"/>
      <c r="R11" s="24">
        <v>7</v>
      </c>
      <c r="S11" s="24"/>
      <c r="T11" s="24"/>
      <c r="U11" s="98"/>
      <c r="V11" s="59">
        <f t="shared" si="0"/>
        <v>19</v>
      </c>
    </row>
    <row r="12" spans="1:22" x14ac:dyDescent="0.25">
      <c r="A12" s="86" t="s">
        <v>32</v>
      </c>
      <c r="B12" s="47"/>
      <c r="C12" s="48"/>
      <c r="D12" s="48"/>
      <c r="E12" s="48"/>
      <c r="F12" s="48"/>
      <c r="G12" s="48"/>
      <c r="H12" s="48"/>
      <c r="I12" s="48">
        <v>9</v>
      </c>
      <c r="J12" s="48"/>
      <c r="K12" s="49"/>
      <c r="L12" s="47"/>
      <c r="M12" s="48"/>
      <c r="N12" s="48"/>
      <c r="O12" s="48"/>
      <c r="P12" s="48"/>
      <c r="Q12" s="48"/>
      <c r="R12" s="48"/>
      <c r="S12" s="48"/>
      <c r="T12" s="48"/>
      <c r="U12" s="49"/>
      <c r="V12" s="60">
        <f t="shared" si="0"/>
        <v>9</v>
      </c>
    </row>
    <row r="13" spans="1:22" ht="15.75" thickBot="1" x14ac:dyDescent="0.3">
      <c r="A13" s="93" t="s">
        <v>37</v>
      </c>
      <c r="B13" s="108"/>
      <c r="C13" s="109"/>
      <c r="D13" s="109"/>
      <c r="E13" s="109"/>
      <c r="F13" s="109"/>
      <c r="G13" s="109">
        <v>6</v>
      </c>
      <c r="H13" s="109"/>
      <c r="I13" s="109"/>
      <c r="J13" s="109"/>
      <c r="K13" s="110"/>
      <c r="L13" s="108"/>
      <c r="M13" s="109"/>
      <c r="N13" s="109"/>
      <c r="O13" s="109"/>
      <c r="P13" s="109"/>
      <c r="Q13" s="109"/>
      <c r="R13" s="109"/>
      <c r="S13" s="109"/>
      <c r="T13" s="109"/>
      <c r="U13" s="110"/>
      <c r="V13" s="61">
        <f t="shared" si="0"/>
        <v>6</v>
      </c>
    </row>
  </sheetData>
  <sortState ref="A4:V17">
    <sortCondition descending="1" ref="V4:V17"/>
  </sortState>
  <mergeCells count="4">
    <mergeCell ref="B2:K2"/>
    <mergeCell ref="L2:U2"/>
    <mergeCell ref="V2:V3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GridLines="0" zoomScale="120" zoomScaleNormal="120" workbookViewId="0">
      <selection activeCell="A18" sqref="A18"/>
    </sheetView>
  </sheetViews>
  <sheetFormatPr baseColWidth="10" defaultRowHeight="15" x14ac:dyDescent="0.25"/>
  <cols>
    <col min="1" max="1" width="18.140625" customWidth="1"/>
    <col min="2" max="2" width="7.28515625" bestFit="1" customWidth="1"/>
    <col min="3" max="3" width="4.5703125" bestFit="1" customWidth="1"/>
    <col min="4" max="4" width="6.42578125" bestFit="1" customWidth="1"/>
    <col min="5" max="5" width="6.7109375" bestFit="1" customWidth="1"/>
    <col min="6" max="6" width="6.28515625" bestFit="1" customWidth="1"/>
    <col min="7" max="10" width="5.5703125" bestFit="1" customWidth="1"/>
    <col min="11" max="11" width="5.7109375" bestFit="1" customWidth="1"/>
    <col min="12" max="12" width="7.28515625" bestFit="1" customWidth="1"/>
    <col min="13" max="13" width="4.5703125" bestFit="1" customWidth="1"/>
    <col min="14" max="14" width="6.42578125" bestFit="1" customWidth="1"/>
    <col min="15" max="15" width="6.7109375" bestFit="1" customWidth="1"/>
    <col min="16" max="16" width="6.28515625" bestFit="1" customWidth="1"/>
    <col min="17" max="20" width="5.5703125" bestFit="1" customWidth="1"/>
    <col min="21" max="21" width="5.7109375" bestFit="1" customWidth="1"/>
  </cols>
  <sheetData>
    <row r="1" spans="1:22" ht="15.75" thickBot="1" x14ac:dyDescent="0.3"/>
    <row r="2" spans="1:22" ht="15.75" thickBot="1" x14ac:dyDescent="0.3">
      <c r="A2" s="153" t="s">
        <v>53</v>
      </c>
      <c r="B2" s="151" t="s">
        <v>11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12</v>
      </c>
      <c r="M2" s="152"/>
      <c r="N2" s="152"/>
      <c r="O2" s="152"/>
      <c r="P2" s="152"/>
      <c r="Q2" s="152"/>
      <c r="R2" s="152"/>
      <c r="S2" s="152"/>
      <c r="T2" s="152"/>
      <c r="U2" s="152"/>
      <c r="V2" s="155" t="s">
        <v>6</v>
      </c>
    </row>
    <row r="3" spans="1:22" ht="15.75" thickBot="1" x14ac:dyDescent="0.3">
      <c r="A3" s="154"/>
      <c r="B3" s="36" t="s">
        <v>14</v>
      </c>
      <c r="C3" s="36" t="s">
        <v>15</v>
      </c>
      <c r="D3" s="36" t="s">
        <v>33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20</v>
      </c>
      <c r="J3" s="36" t="s">
        <v>21</v>
      </c>
      <c r="K3" s="36" t="s">
        <v>22</v>
      </c>
      <c r="L3" s="38" t="s">
        <v>14</v>
      </c>
      <c r="M3" s="38" t="s">
        <v>15</v>
      </c>
      <c r="N3" s="38" t="s">
        <v>33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158"/>
    </row>
    <row r="4" spans="1:22" x14ac:dyDescent="0.25">
      <c r="A4" s="83" t="s">
        <v>26</v>
      </c>
      <c r="B4" s="40"/>
      <c r="C4" s="41"/>
      <c r="D4" s="41"/>
      <c r="E4" s="41"/>
      <c r="F4" s="41"/>
      <c r="G4" s="41"/>
      <c r="H4" s="41">
        <f>7+6</f>
        <v>13</v>
      </c>
      <c r="I4" s="41"/>
      <c r="J4" s="41"/>
      <c r="K4" s="42"/>
      <c r="L4" s="40">
        <f>9+7+6</f>
        <v>22</v>
      </c>
      <c r="M4" s="41"/>
      <c r="N4" s="41"/>
      <c r="O4" s="41"/>
      <c r="P4" s="41">
        <v>9</v>
      </c>
      <c r="Q4" s="41">
        <v>9</v>
      </c>
      <c r="R4" s="41">
        <f>7+6</f>
        <v>13</v>
      </c>
      <c r="S4" s="41">
        <v>9</v>
      </c>
      <c r="T4" s="41">
        <v>9</v>
      </c>
      <c r="U4" s="42"/>
      <c r="V4" s="58">
        <f t="shared" ref="V4:V14" si="0">SUM(B4:U4)</f>
        <v>84</v>
      </c>
    </row>
    <row r="5" spans="1:22" x14ac:dyDescent="0.25">
      <c r="A5" s="79" t="s">
        <v>28</v>
      </c>
      <c r="B5" s="33">
        <v>7</v>
      </c>
      <c r="C5" s="24">
        <v>7</v>
      </c>
      <c r="D5" s="24">
        <v>9</v>
      </c>
      <c r="E5" s="24">
        <f>9+7+6</f>
        <v>22</v>
      </c>
      <c r="F5" s="24"/>
      <c r="G5" s="24"/>
      <c r="H5" s="24"/>
      <c r="I5" s="24"/>
      <c r="J5" s="24"/>
      <c r="K5" s="29"/>
      <c r="L5" s="33"/>
      <c r="M5" s="24"/>
      <c r="N5" s="24">
        <f>7+6</f>
        <v>13</v>
      </c>
      <c r="O5" s="24">
        <f>9+7+6</f>
        <v>22</v>
      </c>
      <c r="P5" s="24"/>
      <c r="Q5" s="24"/>
      <c r="R5" s="24"/>
      <c r="S5" s="24"/>
      <c r="T5" s="24"/>
      <c r="U5" s="98"/>
      <c r="V5" s="59">
        <f t="shared" si="0"/>
        <v>80</v>
      </c>
    </row>
    <row r="6" spans="1:22" x14ac:dyDescent="0.25">
      <c r="A6" s="84" t="s">
        <v>46</v>
      </c>
      <c r="B6" s="47">
        <v>6</v>
      </c>
      <c r="C6" s="48"/>
      <c r="D6" s="48"/>
      <c r="E6" s="48"/>
      <c r="F6" s="48"/>
      <c r="G6" s="48"/>
      <c r="H6" s="48">
        <v>9</v>
      </c>
      <c r="I6" s="48">
        <v>7</v>
      </c>
      <c r="J6" s="48"/>
      <c r="K6" s="49"/>
      <c r="L6" s="47">
        <v>9</v>
      </c>
      <c r="M6" s="48"/>
      <c r="N6" s="48"/>
      <c r="O6" s="48"/>
      <c r="P6" s="48"/>
      <c r="Q6" s="48"/>
      <c r="R6" s="48">
        <v>9</v>
      </c>
      <c r="S6" s="48"/>
      <c r="T6" s="48"/>
      <c r="U6" s="49"/>
      <c r="V6" s="60">
        <f t="shared" si="0"/>
        <v>40</v>
      </c>
    </row>
    <row r="7" spans="1:22" x14ac:dyDescent="0.25">
      <c r="A7" s="79" t="s">
        <v>25</v>
      </c>
      <c r="B7" s="33">
        <f>9+7</f>
        <v>16</v>
      </c>
      <c r="C7" s="24"/>
      <c r="D7" s="24"/>
      <c r="E7" s="24"/>
      <c r="F7" s="24">
        <f>9+7</f>
        <v>16</v>
      </c>
      <c r="G7" s="24"/>
      <c r="H7" s="24"/>
      <c r="I7" s="24"/>
      <c r="J7" s="24"/>
      <c r="K7" s="29"/>
      <c r="L7" s="33"/>
      <c r="M7" s="24"/>
      <c r="N7" s="24"/>
      <c r="O7" s="24"/>
      <c r="P7" s="24"/>
      <c r="Q7" s="24"/>
      <c r="R7" s="24"/>
      <c r="S7" s="24"/>
      <c r="T7" s="24"/>
      <c r="U7" s="98"/>
      <c r="V7" s="59">
        <f t="shared" si="0"/>
        <v>32</v>
      </c>
    </row>
    <row r="8" spans="1:22" x14ac:dyDescent="0.25">
      <c r="A8" s="85" t="s">
        <v>27</v>
      </c>
      <c r="B8" s="47">
        <v>6</v>
      </c>
      <c r="C8" s="48"/>
      <c r="D8" s="48"/>
      <c r="E8" s="48"/>
      <c r="F8" s="48">
        <v>6</v>
      </c>
      <c r="G8" s="48"/>
      <c r="H8" s="48"/>
      <c r="I8" s="48"/>
      <c r="J8" s="48"/>
      <c r="K8" s="49"/>
      <c r="L8" s="47">
        <v>6</v>
      </c>
      <c r="M8" s="48"/>
      <c r="N8" s="48"/>
      <c r="O8" s="48"/>
      <c r="P8" s="48">
        <v>6</v>
      </c>
      <c r="Q8" s="48"/>
      <c r="R8" s="48"/>
      <c r="S8" s="48"/>
      <c r="T8" s="48"/>
      <c r="U8" s="49"/>
      <c r="V8" s="60">
        <f t="shared" si="0"/>
        <v>24</v>
      </c>
    </row>
    <row r="9" spans="1:22" x14ac:dyDescent="0.25">
      <c r="A9" s="78" t="s">
        <v>23</v>
      </c>
      <c r="B9" s="33"/>
      <c r="C9" s="24"/>
      <c r="D9" s="24"/>
      <c r="E9" s="24"/>
      <c r="F9" s="24"/>
      <c r="G9" s="24"/>
      <c r="H9" s="24"/>
      <c r="I9" s="24"/>
      <c r="J9" s="24"/>
      <c r="K9" s="29"/>
      <c r="L9" s="33">
        <v>7</v>
      </c>
      <c r="M9" s="24"/>
      <c r="N9" s="24">
        <v>9</v>
      </c>
      <c r="O9" s="24"/>
      <c r="P9" s="24">
        <v>7</v>
      </c>
      <c r="Q9" s="24"/>
      <c r="R9" s="24"/>
      <c r="S9" s="24"/>
      <c r="T9" s="24"/>
      <c r="U9" s="98"/>
      <c r="V9" s="59">
        <f t="shared" si="0"/>
        <v>23</v>
      </c>
    </row>
    <row r="10" spans="1:22" x14ac:dyDescent="0.25">
      <c r="A10" s="86" t="s">
        <v>51</v>
      </c>
      <c r="B10" s="47"/>
      <c r="C10" s="48"/>
      <c r="D10" s="48"/>
      <c r="E10" s="48"/>
      <c r="F10" s="48"/>
      <c r="G10" s="48">
        <f>9+7</f>
        <v>16</v>
      </c>
      <c r="H10" s="48"/>
      <c r="I10" s="48"/>
      <c r="J10" s="48"/>
      <c r="K10" s="49"/>
      <c r="L10" s="47"/>
      <c r="M10" s="48"/>
      <c r="N10" s="48"/>
      <c r="O10" s="48"/>
      <c r="P10" s="48"/>
      <c r="Q10" s="48"/>
      <c r="R10" s="48"/>
      <c r="S10" s="48">
        <v>7</v>
      </c>
      <c r="T10" s="48"/>
      <c r="U10" s="49"/>
      <c r="V10" s="60">
        <f t="shared" si="0"/>
        <v>23</v>
      </c>
    </row>
    <row r="11" spans="1:22" x14ac:dyDescent="0.25">
      <c r="A11" s="79" t="s">
        <v>24</v>
      </c>
      <c r="B11" s="33">
        <v>9</v>
      </c>
      <c r="C11" s="24">
        <v>9</v>
      </c>
      <c r="D11" s="24"/>
      <c r="E11" s="24"/>
      <c r="F11" s="24"/>
      <c r="G11" s="24"/>
      <c r="H11" s="24"/>
      <c r="I11" s="24"/>
      <c r="J11" s="24"/>
      <c r="K11" s="29"/>
      <c r="L11" s="33"/>
      <c r="M11" s="24"/>
      <c r="N11" s="24"/>
      <c r="O11" s="24"/>
      <c r="P11" s="24"/>
      <c r="Q11" s="24"/>
      <c r="R11" s="24"/>
      <c r="S11" s="24"/>
      <c r="T11" s="24"/>
      <c r="U11" s="98"/>
      <c r="V11" s="59">
        <f t="shared" si="0"/>
        <v>18</v>
      </c>
    </row>
    <row r="12" spans="1:22" x14ac:dyDescent="0.25">
      <c r="A12" s="86" t="s">
        <v>37</v>
      </c>
      <c r="B12" s="47"/>
      <c r="C12" s="48"/>
      <c r="D12" s="48"/>
      <c r="E12" s="48"/>
      <c r="F12" s="48"/>
      <c r="G12" s="48">
        <v>6</v>
      </c>
      <c r="H12" s="48"/>
      <c r="I12" s="48"/>
      <c r="J12" s="48"/>
      <c r="K12" s="49"/>
      <c r="L12" s="47"/>
      <c r="M12" s="48"/>
      <c r="N12" s="48"/>
      <c r="O12" s="48"/>
      <c r="P12" s="48"/>
      <c r="Q12" s="48">
        <v>6</v>
      </c>
      <c r="R12" s="48"/>
      <c r="S12" s="48">
        <v>6</v>
      </c>
      <c r="T12" s="48"/>
      <c r="U12" s="49"/>
      <c r="V12" s="60">
        <f t="shared" si="0"/>
        <v>18</v>
      </c>
    </row>
    <row r="13" spans="1:22" x14ac:dyDescent="0.25">
      <c r="A13" s="112" t="s">
        <v>35</v>
      </c>
      <c r="B13" s="102"/>
      <c r="C13" s="103"/>
      <c r="D13" s="103"/>
      <c r="E13" s="103"/>
      <c r="F13" s="103"/>
      <c r="G13" s="103"/>
      <c r="H13" s="103"/>
      <c r="I13" s="103">
        <v>6</v>
      </c>
      <c r="J13" s="103"/>
      <c r="K13" s="104"/>
      <c r="L13" s="102"/>
      <c r="M13" s="103"/>
      <c r="N13" s="103"/>
      <c r="O13" s="103"/>
      <c r="P13" s="103"/>
      <c r="Q13" s="103">
        <v>7</v>
      </c>
      <c r="R13" s="103"/>
      <c r="S13" s="103"/>
      <c r="T13" s="103"/>
      <c r="U13" s="104"/>
      <c r="V13" s="59">
        <f t="shared" si="0"/>
        <v>13</v>
      </c>
    </row>
    <row r="14" spans="1:22" ht="15.75" thickBot="1" x14ac:dyDescent="0.3">
      <c r="A14" s="61" t="s">
        <v>32</v>
      </c>
      <c r="B14" s="113"/>
      <c r="C14" s="114"/>
      <c r="D14" s="114"/>
      <c r="E14" s="114"/>
      <c r="F14" s="114"/>
      <c r="G14" s="114"/>
      <c r="H14" s="114"/>
      <c r="I14" s="114">
        <v>9</v>
      </c>
      <c r="J14" s="114"/>
      <c r="K14" s="115"/>
      <c r="L14" s="113"/>
      <c r="M14" s="114"/>
      <c r="N14" s="114"/>
      <c r="O14" s="114"/>
      <c r="P14" s="114"/>
      <c r="Q14" s="114"/>
      <c r="R14" s="114"/>
      <c r="S14" s="114"/>
      <c r="T14" s="114"/>
      <c r="U14" s="115"/>
      <c r="V14" s="92">
        <f t="shared" si="0"/>
        <v>9</v>
      </c>
    </row>
  </sheetData>
  <sortState ref="A4:V17">
    <sortCondition descending="1" ref="V4:V17"/>
  </sortState>
  <mergeCells count="4">
    <mergeCell ref="B2:K2"/>
    <mergeCell ref="L2:U2"/>
    <mergeCell ref="A2:A3"/>
    <mergeCell ref="V2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J29" sqref="J29"/>
    </sheetView>
  </sheetViews>
  <sheetFormatPr baseColWidth="10" defaultRowHeight="15" x14ac:dyDescent="0.25"/>
  <cols>
    <col min="1" max="1" width="18.140625" customWidth="1"/>
    <col min="2" max="2" width="7.28515625" bestFit="1" customWidth="1"/>
    <col min="3" max="3" width="4.5703125" bestFit="1" customWidth="1"/>
    <col min="4" max="4" width="6.42578125" bestFit="1" customWidth="1"/>
    <col min="5" max="5" width="6.7109375" bestFit="1" customWidth="1"/>
    <col min="6" max="6" width="6.28515625" bestFit="1" customWidth="1"/>
    <col min="7" max="10" width="5.5703125" bestFit="1" customWidth="1"/>
    <col min="11" max="11" width="5.7109375" bestFit="1" customWidth="1"/>
    <col min="12" max="12" width="7.28515625" bestFit="1" customWidth="1"/>
    <col min="13" max="13" width="4.5703125" bestFit="1" customWidth="1"/>
    <col min="14" max="14" width="6.42578125" bestFit="1" customWidth="1"/>
    <col min="15" max="15" width="6.7109375" bestFit="1" customWidth="1"/>
    <col min="16" max="16" width="6.28515625" bestFit="1" customWidth="1"/>
    <col min="17" max="20" width="5.5703125" bestFit="1" customWidth="1"/>
    <col min="21" max="21" width="5.7109375" bestFit="1" customWidth="1"/>
  </cols>
  <sheetData>
    <row r="1" spans="1:22" ht="15.75" thickBot="1" x14ac:dyDescent="0.3"/>
    <row r="2" spans="1:22" ht="15.75" thickBot="1" x14ac:dyDescent="0.3">
      <c r="A2" s="153" t="s">
        <v>53</v>
      </c>
      <c r="B2" s="151" t="s">
        <v>11</v>
      </c>
      <c r="C2" s="151"/>
      <c r="D2" s="151"/>
      <c r="E2" s="151"/>
      <c r="F2" s="151"/>
      <c r="G2" s="151"/>
      <c r="H2" s="151"/>
      <c r="I2" s="151"/>
      <c r="J2" s="151"/>
      <c r="K2" s="151"/>
      <c r="L2" s="152" t="s">
        <v>12</v>
      </c>
      <c r="M2" s="152"/>
      <c r="N2" s="152"/>
      <c r="O2" s="152"/>
      <c r="P2" s="152"/>
      <c r="Q2" s="152"/>
      <c r="R2" s="152"/>
      <c r="S2" s="152"/>
      <c r="T2" s="152"/>
      <c r="U2" s="152"/>
      <c r="V2" s="155" t="s">
        <v>6</v>
      </c>
    </row>
    <row r="3" spans="1:22" ht="15.75" thickBot="1" x14ac:dyDescent="0.3">
      <c r="A3" s="154"/>
      <c r="B3" s="66" t="s">
        <v>14</v>
      </c>
      <c r="C3" s="66" t="s">
        <v>15</v>
      </c>
      <c r="D3" s="66" t="s">
        <v>33</v>
      </c>
      <c r="E3" s="66" t="s">
        <v>16</v>
      </c>
      <c r="F3" s="66" t="s">
        <v>17</v>
      </c>
      <c r="G3" s="66" t="s">
        <v>18</v>
      </c>
      <c r="H3" s="66" t="s">
        <v>19</v>
      </c>
      <c r="I3" s="66" t="s">
        <v>20</v>
      </c>
      <c r="J3" s="66" t="s">
        <v>21</v>
      </c>
      <c r="K3" s="66" t="s">
        <v>22</v>
      </c>
      <c r="L3" s="67" t="s">
        <v>14</v>
      </c>
      <c r="M3" s="67" t="s">
        <v>15</v>
      </c>
      <c r="N3" s="67" t="s">
        <v>33</v>
      </c>
      <c r="O3" s="67" t="s">
        <v>16</v>
      </c>
      <c r="P3" s="67" t="s">
        <v>17</v>
      </c>
      <c r="Q3" s="67" t="s">
        <v>18</v>
      </c>
      <c r="R3" s="67" t="s">
        <v>19</v>
      </c>
      <c r="S3" s="67" t="s">
        <v>20</v>
      </c>
      <c r="T3" s="67" t="s">
        <v>21</v>
      </c>
      <c r="U3" s="67" t="s">
        <v>22</v>
      </c>
      <c r="V3" s="159"/>
    </row>
    <row r="4" spans="1:22" x14ac:dyDescent="0.25">
      <c r="A4" s="125" t="s">
        <v>46</v>
      </c>
      <c r="B4" s="41">
        <v>6</v>
      </c>
      <c r="C4" s="41"/>
      <c r="D4" s="41"/>
      <c r="E4" s="41"/>
      <c r="F4" s="41"/>
      <c r="G4" s="41"/>
      <c r="H4" s="41">
        <f>9+7</f>
        <v>16</v>
      </c>
      <c r="I4" s="41">
        <f>9+7</f>
        <v>16</v>
      </c>
      <c r="J4" s="41">
        <v>9</v>
      </c>
      <c r="K4" s="41"/>
      <c r="L4" s="40">
        <v>9</v>
      </c>
      <c r="M4" s="41"/>
      <c r="N4" s="41"/>
      <c r="O4" s="41"/>
      <c r="P4" s="41">
        <v>9</v>
      </c>
      <c r="Q4" s="41"/>
      <c r="R4" s="41">
        <v>9</v>
      </c>
      <c r="S4" s="41"/>
      <c r="T4" s="41"/>
      <c r="U4" s="42"/>
      <c r="V4" s="58">
        <f t="shared" ref="V4:V13" si="0">SUM(B4:U4)</f>
        <v>74</v>
      </c>
    </row>
    <row r="5" spans="1:22" x14ac:dyDescent="0.25">
      <c r="A5" s="126" t="s">
        <v>56</v>
      </c>
      <c r="B5" s="130"/>
      <c r="C5" s="118">
        <v>7</v>
      </c>
      <c r="D5" s="118">
        <v>9</v>
      </c>
      <c r="E5" s="118">
        <v>9</v>
      </c>
      <c r="F5" s="118"/>
      <c r="G5" s="118"/>
      <c r="H5" s="118">
        <v>6</v>
      </c>
      <c r="I5" s="118"/>
      <c r="J5" s="118"/>
      <c r="K5" s="29"/>
      <c r="L5" s="33"/>
      <c r="M5" s="24"/>
      <c r="N5" s="24">
        <v>15</v>
      </c>
      <c r="O5" s="24">
        <v>16</v>
      </c>
      <c r="P5" s="24"/>
      <c r="Q5" s="24"/>
      <c r="R5" s="24"/>
      <c r="S5" s="24"/>
      <c r="T5" s="24"/>
      <c r="U5" s="98"/>
      <c r="V5" s="59">
        <f t="shared" si="0"/>
        <v>62</v>
      </c>
    </row>
    <row r="6" spans="1:22" x14ac:dyDescent="0.25">
      <c r="A6" s="127" t="s">
        <v>23</v>
      </c>
      <c r="B6" s="47">
        <v>7</v>
      </c>
      <c r="C6" s="48">
        <v>9</v>
      </c>
      <c r="D6" s="48"/>
      <c r="E6" s="48"/>
      <c r="F6" s="48"/>
      <c r="G6" s="48">
        <v>7</v>
      </c>
      <c r="H6" s="48"/>
      <c r="I6" s="48"/>
      <c r="J6" s="48"/>
      <c r="K6" s="49"/>
      <c r="L6" s="47">
        <v>7</v>
      </c>
      <c r="M6" s="48"/>
      <c r="N6" s="48">
        <v>7</v>
      </c>
      <c r="O6" s="48"/>
      <c r="P6" s="48"/>
      <c r="Q6" s="48"/>
      <c r="R6" s="48">
        <v>7</v>
      </c>
      <c r="S6" s="48"/>
      <c r="T6" s="48"/>
      <c r="U6" s="49"/>
      <c r="V6" s="60">
        <f t="shared" si="0"/>
        <v>44</v>
      </c>
    </row>
    <row r="7" spans="1:22" x14ac:dyDescent="0.25">
      <c r="A7" s="126" t="s">
        <v>25</v>
      </c>
      <c r="B7" s="130"/>
      <c r="C7" s="118"/>
      <c r="D7" s="118"/>
      <c r="E7" s="118">
        <f>7+6</f>
        <v>13</v>
      </c>
      <c r="F7" s="118">
        <f>7+6</f>
        <v>13</v>
      </c>
      <c r="G7" s="118"/>
      <c r="H7" s="118"/>
      <c r="I7" s="118"/>
      <c r="J7" s="118"/>
      <c r="K7" s="29"/>
      <c r="L7" s="33"/>
      <c r="M7" s="24"/>
      <c r="N7" s="24"/>
      <c r="O7" s="24"/>
      <c r="P7" s="24"/>
      <c r="Q7" s="24"/>
      <c r="R7" s="24"/>
      <c r="S7" s="24"/>
      <c r="T7" s="24"/>
      <c r="U7" s="98"/>
      <c r="V7" s="59">
        <f t="shared" si="0"/>
        <v>26</v>
      </c>
    </row>
    <row r="8" spans="1:22" x14ac:dyDescent="0.25">
      <c r="A8" s="128" t="s">
        <v>57</v>
      </c>
      <c r="B8" s="47" t="s">
        <v>60</v>
      </c>
      <c r="C8" s="48"/>
      <c r="D8" s="48"/>
      <c r="E8" s="48"/>
      <c r="F8" s="48"/>
      <c r="G8" s="48"/>
      <c r="H8" s="48"/>
      <c r="I8" s="48"/>
      <c r="J8" s="48"/>
      <c r="K8" s="49"/>
      <c r="L8" s="47">
        <v>6</v>
      </c>
      <c r="M8" s="48"/>
      <c r="N8" s="48"/>
      <c r="O8" s="48"/>
      <c r="P8" s="48"/>
      <c r="Q8" s="48">
        <v>9</v>
      </c>
      <c r="R8" s="48">
        <v>6</v>
      </c>
      <c r="S8" s="48"/>
      <c r="T8" s="48"/>
      <c r="U8" s="49"/>
      <c r="V8" s="60">
        <f t="shared" si="0"/>
        <v>21</v>
      </c>
    </row>
    <row r="9" spans="1:22" x14ac:dyDescent="0.25">
      <c r="A9" s="129" t="s">
        <v>37</v>
      </c>
      <c r="B9" s="130"/>
      <c r="C9" s="118"/>
      <c r="D9" s="118"/>
      <c r="E9" s="118"/>
      <c r="F9" s="118"/>
      <c r="G9" s="118">
        <v>9</v>
      </c>
      <c r="H9" s="118"/>
      <c r="I9" s="118"/>
      <c r="J9" s="118"/>
      <c r="K9" s="29"/>
      <c r="L9" s="33"/>
      <c r="M9" s="24"/>
      <c r="N9" s="24"/>
      <c r="O9" s="24"/>
      <c r="P9" s="24"/>
      <c r="Q9" s="24"/>
      <c r="R9" s="24"/>
      <c r="S9" s="24">
        <v>9</v>
      </c>
      <c r="T9" s="24"/>
      <c r="U9" s="98"/>
      <c r="V9" s="59">
        <f t="shared" si="0"/>
        <v>18</v>
      </c>
    </row>
    <row r="10" spans="1:22" x14ac:dyDescent="0.25">
      <c r="A10" s="128" t="s">
        <v>58</v>
      </c>
      <c r="B10" s="47">
        <v>9</v>
      </c>
      <c r="C10" s="48"/>
      <c r="D10" s="48"/>
      <c r="E10" s="48"/>
      <c r="F10" s="48">
        <v>9</v>
      </c>
      <c r="G10" s="48"/>
      <c r="H10" s="48"/>
      <c r="I10" s="48"/>
      <c r="J10" s="48"/>
      <c r="K10" s="49"/>
      <c r="L10" s="47"/>
      <c r="M10" s="48"/>
      <c r="N10" s="48"/>
      <c r="O10" s="48"/>
      <c r="P10" s="48"/>
      <c r="Q10" s="48"/>
      <c r="R10" s="48"/>
      <c r="S10" s="48"/>
      <c r="T10" s="48"/>
      <c r="U10" s="49"/>
      <c r="V10" s="60">
        <f t="shared" si="0"/>
        <v>18</v>
      </c>
    </row>
    <row r="11" spans="1:22" x14ac:dyDescent="0.25">
      <c r="A11" s="129" t="s">
        <v>59</v>
      </c>
      <c r="B11" s="130"/>
      <c r="C11" s="118">
        <v>6</v>
      </c>
      <c r="D11" s="118"/>
      <c r="E11" s="118"/>
      <c r="F11" s="118"/>
      <c r="G11" s="118"/>
      <c r="H11" s="118"/>
      <c r="I11" s="118"/>
      <c r="J11" s="118"/>
      <c r="K11" s="121"/>
      <c r="L11" s="120"/>
      <c r="M11" s="119"/>
      <c r="N11" s="119"/>
      <c r="O11" s="119"/>
      <c r="P11" s="119"/>
      <c r="Q11" s="119"/>
      <c r="R11" s="119"/>
      <c r="S11" s="119"/>
      <c r="T11" s="119"/>
      <c r="U11" s="121"/>
      <c r="V11" s="59">
        <f t="shared" si="0"/>
        <v>6</v>
      </c>
    </row>
    <row r="12" spans="1:22" x14ac:dyDescent="0.25">
      <c r="A12" s="128" t="s">
        <v>32</v>
      </c>
      <c r="B12" s="47"/>
      <c r="C12" s="48"/>
      <c r="D12" s="48"/>
      <c r="E12" s="48"/>
      <c r="F12" s="48"/>
      <c r="G12" s="48"/>
      <c r="H12" s="48"/>
      <c r="I12" s="48">
        <v>6</v>
      </c>
      <c r="J12" s="48"/>
      <c r="K12" s="49"/>
      <c r="L12" s="47"/>
      <c r="M12" s="48"/>
      <c r="N12" s="48"/>
      <c r="O12" s="48"/>
      <c r="P12" s="48"/>
      <c r="Q12" s="48"/>
      <c r="R12" s="48"/>
      <c r="S12" s="48"/>
      <c r="T12" s="48"/>
      <c r="U12" s="49"/>
      <c r="V12" s="60">
        <f t="shared" si="0"/>
        <v>6</v>
      </c>
    </row>
    <row r="13" spans="1:22" ht="15.75" thickBot="1" x14ac:dyDescent="0.3">
      <c r="A13" s="117" t="s">
        <v>24</v>
      </c>
      <c r="B13" s="131"/>
      <c r="C13" s="122"/>
      <c r="D13" s="122"/>
      <c r="E13" s="122"/>
      <c r="F13" s="122"/>
      <c r="G13" s="122"/>
      <c r="H13" s="122"/>
      <c r="I13" s="122"/>
      <c r="J13" s="122">
        <v>7</v>
      </c>
      <c r="K13" s="124"/>
      <c r="L13" s="132"/>
      <c r="M13" s="123"/>
      <c r="N13" s="123"/>
      <c r="O13" s="123"/>
      <c r="P13" s="123"/>
      <c r="Q13" s="123"/>
      <c r="R13" s="123"/>
      <c r="S13" s="123"/>
      <c r="T13" s="123"/>
      <c r="U13" s="124"/>
      <c r="V13" s="111">
        <f t="shared" si="0"/>
        <v>7</v>
      </c>
    </row>
  </sheetData>
  <mergeCells count="4">
    <mergeCell ref="A2:A3"/>
    <mergeCell ref="B2:K2"/>
    <mergeCell ref="L2:U2"/>
    <mergeCell ref="V2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TOTAL</vt:lpstr>
      <vt:lpstr>1 Tri</vt:lpstr>
      <vt:lpstr>1 Acua</vt:lpstr>
      <vt:lpstr>2 Acua</vt:lpstr>
      <vt:lpstr>Nac Acua</vt:lpstr>
      <vt:lpstr>1 Dua</vt:lpstr>
      <vt:lpstr>2 Tri</vt:lpstr>
      <vt:lpstr>3 Tri</vt:lpstr>
      <vt:lpstr>Nac Dua</vt:lpstr>
      <vt:lpstr>Nac 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MARTIN LOYOLA CORDOVA</dc:creator>
  <cp:lastModifiedBy>Supervisor de Muelles -  Sal</cp:lastModifiedBy>
  <dcterms:created xsi:type="dcterms:W3CDTF">2019-02-16T07:37:50Z</dcterms:created>
  <dcterms:modified xsi:type="dcterms:W3CDTF">2019-11-11T20:09:55Z</dcterms:modified>
</cp:coreProperties>
</file>